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Hello Body " sheetId="4" r:id="rId1"/>
  </sheets>
  <definedNames>
    <definedName name="_xlnm._FilterDatabase" localSheetId="0" hidden="1">'Hello Body '!$A$2:$O$42</definedName>
    <definedName name="_xlnm.Print_Area" localSheetId="0">'Hello Body '!$A$1:$Q$43</definedName>
    <definedName name="_xlnm.Print_Titles" localSheetId="0">'Hello Body '!$2:$2</definedName>
  </definedNames>
  <calcPr calcId="152511"/>
</workbook>
</file>

<file path=xl/calcChain.xml><?xml version="1.0" encoding="utf-8"?>
<calcChain xmlns="http://schemas.openxmlformats.org/spreadsheetml/2006/main">
  <c r="N3" i="4" l="1"/>
  <c r="O10" i="4"/>
  <c r="N10" i="4"/>
  <c r="O5" i="4"/>
  <c r="N5" i="4"/>
  <c r="N37" i="4"/>
  <c r="O36" i="4"/>
  <c r="N36" i="4"/>
  <c r="O32" i="4"/>
  <c r="N32" i="4"/>
  <c r="O28" i="4"/>
  <c r="N28" i="4"/>
  <c r="O24" i="4"/>
  <c r="N24" i="4"/>
  <c r="J42" i="4"/>
  <c r="O27" i="4"/>
  <c r="O30" i="4"/>
  <c r="N30" i="4"/>
  <c r="O4" i="4"/>
  <c r="N4" i="4"/>
  <c r="O13" i="4"/>
  <c r="N13" i="4"/>
  <c r="O8" i="4"/>
  <c r="N8" i="4"/>
  <c r="N41" i="4"/>
  <c r="N40" i="4"/>
  <c r="N39" i="4"/>
  <c r="N38" i="4"/>
  <c r="N35" i="4"/>
  <c r="N34" i="4"/>
  <c r="N33" i="4"/>
  <c r="O33" i="4"/>
  <c r="N31" i="4"/>
  <c r="O31" i="4"/>
  <c r="N29" i="4"/>
  <c r="O29" i="4"/>
  <c r="N27" i="4"/>
  <c r="N26" i="4"/>
  <c r="O26" i="4"/>
  <c r="N25" i="4"/>
  <c r="O25" i="4"/>
  <c r="N23" i="4"/>
  <c r="O23" i="4"/>
  <c r="N21" i="4"/>
  <c r="O21" i="4"/>
  <c r="N20" i="4"/>
  <c r="O20" i="4"/>
  <c r="N19" i="4"/>
  <c r="O19" i="4"/>
  <c r="N18" i="4"/>
  <c r="O18" i="4"/>
  <c r="N17" i="4"/>
  <c r="O17" i="4"/>
  <c r="N16" i="4"/>
  <c r="O16" i="4"/>
  <c r="N15" i="4"/>
  <c r="O15" i="4"/>
  <c r="N14" i="4"/>
  <c r="O14" i="4"/>
  <c r="N12" i="4"/>
  <c r="O12" i="4"/>
  <c r="N11" i="4"/>
  <c r="O11" i="4"/>
  <c r="N9" i="4"/>
  <c r="O9" i="4"/>
  <c r="N7" i="4"/>
  <c r="O7" i="4"/>
  <c r="O3" i="4"/>
  <c r="O42" i="4" s="1"/>
  <c r="N6" i="4"/>
  <c r="O6" i="4"/>
  <c r="N22" i="4"/>
  <c r="N42" i="4"/>
  <c r="I49" i="4" s="1"/>
  <c r="O22" i="4"/>
</calcChain>
</file>

<file path=xl/sharedStrings.xml><?xml version="1.0" encoding="utf-8"?>
<sst xmlns="http://schemas.openxmlformats.org/spreadsheetml/2006/main" count="292" uniqueCount="152">
  <si>
    <t>Available Quantities</t>
  </si>
  <si>
    <t>BB</t>
  </si>
  <si>
    <t>SKU</t>
  </si>
  <si>
    <t>EAN
pcs</t>
  </si>
  <si>
    <t>Market</t>
  </si>
  <si>
    <t>Segment</t>
  </si>
  <si>
    <t>Product name</t>
  </si>
  <si>
    <t>Selling Unit</t>
  </si>
  <si>
    <t>Dangerous Goods</t>
  </si>
  <si>
    <t>Line</t>
  </si>
  <si>
    <t>AC-AK-GR</t>
  </si>
  <si>
    <t>Face</t>
  </si>
  <si>
    <t>Face sponge</t>
  </si>
  <si>
    <t xml:space="preserve">ALOÉ </t>
  </si>
  <si>
    <t>Hello Body ALOÉ KONJAC</t>
  </si>
  <si>
    <t>-</t>
  </si>
  <si>
    <t>no</t>
  </si>
  <si>
    <t>ROSE</t>
  </si>
  <si>
    <t>AC-BB-WHI</t>
  </si>
  <si>
    <t>Face Cream</t>
  </si>
  <si>
    <t>Hello Body BB Cream Brush</t>
  </si>
  <si>
    <t>Accessories</t>
  </si>
  <si>
    <t>FA-LB-015</t>
  </si>
  <si>
    <t>Lip</t>
  </si>
  <si>
    <t>Lip Balm</t>
  </si>
  <si>
    <t>CARA</t>
  </si>
  <si>
    <t>Hello Body CARA LOVE Shimmering Lip Balm</t>
  </si>
  <si>
    <t>14 g</t>
  </si>
  <si>
    <t>BX-TC-075</t>
  </si>
  <si>
    <t>Hand</t>
  </si>
  <si>
    <t>Hand Cream</t>
  </si>
  <si>
    <t>COCOS</t>
  </si>
  <si>
    <t>Hello Body COCOS TOUCH COCOnut Hand Cream</t>
  </si>
  <si>
    <t>75 ml</t>
  </si>
  <si>
    <t>AC-BK-PIN</t>
  </si>
  <si>
    <t>Body</t>
  </si>
  <si>
    <t>Body sponge</t>
  </si>
  <si>
    <t>Hello Body BODY KONJAC Cleansing Sponge</t>
  </si>
  <si>
    <t>15 ml</t>
  </si>
  <si>
    <t>50 ml</t>
  </si>
  <si>
    <t>FX-CL-100</t>
  </si>
  <si>
    <t>Face Mist</t>
  </si>
  <si>
    <t>Hello Body COCOS COOL</t>
  </si>
  <si>
    <t>100ml</t>
  </si>
  <si>
    <t>FA-CR-050</t>
  </si>
  <si>
    <t>Face Mask</t>
  </si>
  <si>
    <t>Hello Body CARA RESCUE Oat &amp; White Clay Purifying Face Mask</t>
  </si>
  <si>
    <t>FA-LM-015</t>
  </si>
  <si>
    <t>Lip Mask</t>
  </si>
  <si>
    <t>Hello Body CARA CHARM Overnight Lip Mask</t>
  </si>
  <si>
    <t>FA-LB-008</t>
  </si>
  <si>
    <t>SUN</t>
  </si>
  <si>
    <t>Hello Body SUN Lip Balm LSF 25</t>
  </si>
  <si>
    <t>8 ml</t>
  </si>
  <si>
    <t>150 ml</t>
  </si>
  <si>
    <t>BO-BC-200</t>
  </si>
  <si>
    <t>Body Cream</t>
  </si>
  <si>
    <t>Hello Body CARA COZY Shimmering Body Cream</t>
  </si>
  <si>
    <t>200 ml</t>
  </si>
  <si>
    <t>FA-CR-030</t>
  </si>
  <si>
    <t>Glow Drops</t>
  </si>
  <si>
    <t>Hello Body CARA RISE Anti-Ox Face Glow Drops</t>
  </si>
  <si>
    <t>30 ml</t>
  </si>
  <si>
    <t>BX-CB-250</t>
  </si>
  <si>
    <t>Body Wash</t>
  </si>
  <si>
    <t>Hello Body COCOS SHOWER COCOnut Creamy Body Wash</t>
  </si>
  <si>
    <t>250 ml</t>
  </si>
  <si>
    <t>FX-CM-095</t>
  </si>
  <si>
    <t>Makeup Remover</t>
  </si>
  <si>
    <t>Hello Body COCOS MELT COCOnut Makeup Remover Balm</t>
  </si>
  <si>
    <t>95 ml</t>
  </si>
  <si>
    <t>BO-CS-140</t>
  </si>
  <si>
    <t>Body Scrub</t>
  </si>
  <si>
    <t>Hello Body SUMMER OF LOVE Candy's Body Scrub</t>
  </si>
  <si>
    <t>140 ml</t>
  </si>
  <si>
    <t>BO-CY-140</t>
  </si>
  <si>
    <t>Hello Body SUMMER OF LOVE Candy's Body Yoghurt</t>
  </si>
  <si>
    <t>BO-DS-140</t>
  </si>
  <si>
    <t>Hello Body SUMMER OF LOVE The Team's Body Scrub</t>
  </si>
  <si>
    <t>BO-DY-140</t>
  </si>
  <si>
    <t>Hello Body SUMMER OF LOVE The Team's Body Yoghurt</t>
  </si>
  <si>
    <t>BO-RS-140</t>
  </si>
  <si>
    <t>Hello Body SUMMER OF LOVE Raffa's Body Scrub</t>
  </si>
  <si>
    <t>BO-RY-140</t>
  </si>
  <si>
    <t>Hello Body SUMMER OF LOVE Raffa's Body Yoghurt</t>
  </si>
  <si>
    <t>FA-SB-030</t>
  </si>
  <si>
    <t>SPF cream</t>
  </si>
  <si>
    <t>Hello Body SUN Daily Defense Balm SPF 25</t>
  </si>
  <si>
    <t>FA-CL-030</t>
  </si>
  <si>
    <t>Hello Body BB Be Naturally Glamorous Tinted Face Cream (Light)</t>
  </si>
  <si>
    <t>FA-CT-030</t>
  </si>
  <si>
    <t>Hello Body BB Be Naturally Glamorous Tinted Face Cream (Tan)</t>
  </si>
  <si>
    <t>FA-DC-030</t>
  </si>
  <si>
    <t>Hello Body BB Be Naturally Glamorous Tinted Face Cream (Deep)</t>
  </si>
  <si>
    <t>FA-MC-030</t>
  </si>
  <si>
    <t>Hello Body BB Be Naturally Glamorous Tinted Face Cream (Medium)</t>
  </si>
  <si>
    <t>FA-OR-050</t>
  </si>
  <si>
    <t>Hello Body COOL Overnight Rescue Face Mask</t>
  </si>
  <si>
    <t>100 ml</t>
  </si>
  <si>
    <t>FX-CP-030</t>
  </si>
  <si>
    <t>Face Fluid</t>
  </si>
  <si>
    <t>Hello Body COCOS PRIME COCOnut Shimmering Face Fluid</t>
  </si>
  <si>
    <t>300 ml</t>
  </si>
  <si>
    <t>Face Toner</t>
  </si>
  <si>
    <t>HA-LM-100</t>
  </si>
  <si>
    <t>Hair</t>
  </si>
  <si>
    <t>Hair mask</t>
  </si>
  <si>
    <t>Hello Body LUFY SHINE 2021</t>
  </si>
  <si>
    <t>HA-SO-030</t>
  </si>
  <si>
    <t>Serum Oil</t>
  </si>
  <si>
    <t>Hello Body Lufy Hair Serum Oil</t>
  </si>
  <si>
    <t>AC-KS-PIN</t>
  </si>
  <si>
    <t>Hello Body Hello Konjac</t>
  </si>
  <si>
    <t>FA-CR-150</t>
  </si>
  <si>
    <t>Hello Body CARA RELIEVE Anti-irritation Face Toner</t>
  </si>
  <si>
    <t>FA-AA-300</t>
  </si>
  <si>
    <t>Micellar Water</t>
  </si>
  <si>
    <t>Hello Body ALOÉ AQUA Face Cleansing Micellar Water</t>
  </si>
  <si>
    <t>FA-CB-050</t>
  </si>
  <si>
    <t>Night Cream</t>
  </si>
  <si>
    <t>Hello Body CARA BALM Restoring Face Night Cream</t>
  </si>
  <si>
    <t>FA-CM-100</t>
  </si>
  <si>
    <t>Cleansing Milk</t>
  </si>
  <si>
    <t>Hello Body CARA CLEAN Anti-Pollution Face Cleansing Milk</t>
  </si>
  <si>
    <t>FA-CP-050</t>
  </si>
  <si>
    <t>Hello Body CARA CARE Protecting Daily Face Cream</t>
  </si>
  <si>
    <t>FA-RI-100</t>
  </si>
  <si>
    <t>Face Spray</t>
  </si>
  <si>
    <t>Hello Body ROSE BREEZE Daily Toning Face Spray</t>
  </si>
  <si>
    <t>Picture</t>
  </si>
  <si>
    <t>total RRP €</t>
  </si>
  <si>
    <r>
      <t xml:space="preserve">Cosmetics </t>
    </r>
    <r>
      <rPr>
        <b/>
        <i/>
        <sz val="12"/>
        <rFont val="Arial"/>
        <family val="2"/>
      </rPr>
      <t>based on safe and naturals ingredients</t>
    </r>
    <r>
      <rPr>
        <b/>
        <i/>
        <sz val="18"/>
        <rFont val="Arial"/>
        <family val="2"/>
      </rPr>
      <t xml:space="preserve"> ! </t>
    </r>
  </si>
  <si>
    <t>content ml/g/pcs</t>
  </si>
  <si>
    <t>quantity pallets</t>
  </si>
  <si>
    <t xml:space="preserve"> </t>
  </si>
  <si>
    <t>BO-AJ-200</t>
  </si>
  <si>
    <t>Gel-Lotion</t>
  </si>
  <si>
    <t>Hello Body ALOÉ JOY Refreshing Body Gel-Lotion</t>
  </si>
  <si>
    <t>FA-AS-050</t>
  </si>
  <si>
    <t>Hello Body ALOÉ SLEEP Hydrating Overnight Face Mask</t>
  </si>
  <si>
    <t>BO-AV-175</t>
  </si>
  <si>
    <t>Hello Body ALOÉ VIBE Softening Sugar Body Scrub</t>
  </si>
  <si>
    <t>175 ml</t>
  </si>
  <si>
    <t>BO-AS-250</t>
  </si>
  <si>
    <t>Shower</t>
  </si>
  <si>
    <t>Shower Gel</t>
  </si>
  <si>
    <t>Hello Body ALOÉ SPLASH Refreshing Body Shower Gel</t>
  </si>
  <si>
    <t>RRP € / pc</t>
  </si>
  <si>
    <t>pcs / pal</t>
  </si>
  <si>
    <t>pcs / carton</t>
  </si>
  <si>
    <t>Grand total - approx. 396 pallets</t>
  </si>
  <si>
    <r>
      <rPr>
        <b/>
        <sz val="11"/>
        <rFont val="Calibri"/>
        <family val="2"/>
      </rPr>
      <t>Ø</t>
    </r>
    <r>
      <rPr>
        <b/>
        <sz val="11"/>
        <rFont val="Arial"/>
        <family val="2"/>
      </rPr>
      <t xml:space="preserve"> 27,20 €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</si>
</sst>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* #,##0.00\ &quot;€&quot;_-;\-* #,##0.00\ &quot;€&quot;_-;_-* &quot;-&quot;??\ &quot;€&quot;_-;_-@_-"/>
    <numFmt numFmtId="164" formatCode="_-* #,##0.00\ [$€-407]_-;\-* #,##0.00\ [$€-407]_-;_-* &quot;-&quot;??\ [$€-407]_-;_-@_-"/>
    <numFmt numFmtId="165" formatCode="0000000000000"/>
    <numFmt numFmtId="166" formatCode="0.0"/>
  </numFmts>
  <fonts count="19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0"/>
      <name val="Helv"/>
      <charset val="204"/>
    </font>
    <font>
      <b/>
      <sz val="20"/>
      <name val="Arial"/>
      <family val="2"/>
    </font>
    <font>
      <b/>
      <i/>
      <sz val="18"/>
      <name val="Arial"/>
      <family val="2"/>
    </font>
    <font>
      <b/>
      <i/>
      <sz val="12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u/>
      <sz val="11"/>
      <color indexed="30"/>
      <name val="Arial"/>
      <family val="2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sz val="12"/>
      <color indexed="8"/>
      <name val="Arial"/>
      <family val="2"/>
    </font>
    <font>
      <sz val="10"/>
      <color indexed="8"/>
      <name val="Arial"/>
      <family val="2"/>
    </font>
    <font>
      <b/>
      <sz val="11"/>
      <name val="Calibri"/>
      <family val="2"/>
    </font>
    <font>
      <b/>
      <sz val="9"/>
      <name val="Arial"/>
      <family val="2"/>
    </font>
    <font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5">
    <xf numFmtId="0" fontId="0" fillId="0" borderId="0"/>
    <xf numFmtId="44" fontId="4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" fillId="0" borderId="0"/>
    <xf numFmtId="0" fontId="5" fillId="0" borderId="0"/>
  </cellStyleXfs>
  <cellXfs count="65">
    <xf numFmtId="0" fontId="0" fillId="0" borderId="0" xfId="0"/>
    <xf numFmtId="0" fontId="2" fillId="0" borderId="0" xfId="3" applyFont="1"/>
    <xf numFmtId="164" fontId="1" fillId="0" borderId="0" xfId="1" applyNumberFormat="1" applyFont="1" applyBorder="1"/>
    <xf numFmtId="1" fontId="3" fillId="2" borderId="1" xfId="3" applyNumberFormat="1" applyFont="1" applyFill="1" applyBorder="1" applyAlignment="1" applyProtection="1">
      <alignment horizontal="center" vertical="center" wrapText="1"/>
      <protection hidden="1"/>
    </xf>
    <xf numFmtId="0" fontId="3" fillId="2" borderId="1" xfId="3" applyFont="1" applyFill="1" applyBorder="1" applyAlignment="1">
      <alignment horizontal="center" vertical="center" wrapText="1"/>
    </xf>
    <xf numFmtId="0" fontId="6" fillId="0" borderId="0" xfId="3" applyFont="1"/>
    <xf numFmtId="165" fontId="3" fillId="2" borderId="1" xfId="3" applyNumberFormat="1" applyFont="1" applyFill="1" applyBorder="1" applyAlignment="1" applyProtection="1">
      <alignment horizontal="center" vertical="center" wrapText="1"/>
      <protection hidden="1"/>
    </xf>
    <xf numFmtId="0" fontId="3" fillId="2" borderId="1" xfId="4" applyFont="1" applyFill="1" applyBorder="1" applyAlignment="1">
      <alignment horizontal="center" vertical="center" wrapText="1"/>
    </xf>
    <xf numFmtId="3" fontId="3" fillId="2" borderId="1" xfId="4" applyNumberFormat="1" applyFont="1" applyFill="1" applyBorder="1" applyAlignment="1">
      <alignment horizontal="center" vertical="center" wrapText="1"/>
    </xf>
    <xf numFmtId="0" fontId="1" fillId="0" borderId="0" xfId="3" applyAlignment="1">
      <alignment vertical="center" wrapText="1"/>
    </xf>
    <xf numFmtId="165" fontId="9" fillId="3" borderId="1" xfId="3" applyNumberFormat="1" applyFont="1" applyFill="1" applyBorder="1" applyAlignment="1" applyProtection="1">
      <alignment horizontal="center" vertical="center"/>
      <protection locked="0"/>
    </xf>
    <xf numFmtId="1" fontId="9" fillId="3" borderId="1" xfId="3" applyNumberFormat="1" applyFont="1" applyFill="1" applyBorder="1" applyAlignment="1" applyProtection="1">
      <alignment vertical="center"/>
      <protection locked="0"/>
    </xf>
    <xf numFmtId="1" fontId="9" fillId="3" borderId="1" xfId="3" applyNumberFormat="1" applyFont="1" applyFill="1" applyBorder="1" applyAlignment="1" applyProtection="1">
      <alignment vertical="center" wrapText="1"/>
      <protection locked="0"/>
    </xf>
    <xf numFmtId="1" fontId="9" fillId="3" borderId="1" xfId="3" applyNumberFormat="1" applyFont="1" applyFill="1" applyBorder="1" applyAlignment="1" applyProtection="1">
      <alignment horizontal="center" vertical="center"/>
      <protection locked="0"/>
    </xf>
    <xf numFmtId="164" fontId="9" fillId="3" borderId="1" xfId="1" applyNumberFormat="1" applyFont="1" applyFill="1" applyBorder="1" applyAlignment="1">
      <alignment vertical="center"/>
    </xf>
    <xf numFmtId="3" fontId="9" fillId="3" borderId="1" xfId="3" applyNumberFormat="1" applyFont="1" applyFill="1" applyBorder="1" applyAlignment="1" applyProtection="1">
      <alignment horizontal="center" vertical="center"/>
      <protection locked="0"/>
    </xf>
    <xf numFmtId="3" fontId="9" fillId="3" borderId="1" xfId="3" applyNumberFormat="1" applyFont="1" applyFill="1" applyBorder="1" applyAlignment="1">
      <alignment vertical="center"/>
    </xf>
    <xf numFmtId="0" fontId="9" fillId="3" borderId="1" xfId="3" applyFont="1" applyFill="1" applyBorder="1" applyAlignment="1">
      <alignment horizontal="center" vertical="center"/>
    </xf>
    <xf numFmtId="164" fontId="9" fillId="0" borderId="1" xfId="3" applyNumberFormat="1" applyFont="1" applyBorder="1" applyAlignment="1">
      <alignment vertical="center"/>
    </xf>
    <xf numFmtId="3" fontId="10" fillId="2" borderId="1" xfId="3" applyNumberFormat="1" applyFont="1" applyFill="1" applyBorder="1" applyAlignment="1" applyProtection="1">
      <alignment horizontal="center" vertical="center"/>
      <protection locked="0"/>
    </xf>
    <xf numFmtId="0" fontId="1" fillId="0" borderId="0" xfId="3"/>
    <xf numFmtId="0" fontId="11" fillId="0" borderId="0" xfId="2" applyFont="1" applyAlignment="1">
      <alignment vertical="center"/>
    </xf>
    <xf numFmtId="3" fontId="1" fillId="0" borderId="0" xfId="3" applyNumberFormat="1"/>
    <xf numFmtId="0" fontId="1" fillId="0" borderId="0" xfId="3" applyAlignment="1">
      <alignment horizontal="center"/>
    </xf>
    <xf numFmtId="0" fontId="12" fillId="3" borderId="1" xfId="0" applyFont="1" applyFill="1" applyBorder="1" applyAlignment="1">
      <alignment vertical="center"/>
    </xf>
    <xf numFmtId="0" fontId="14" fillId="0" borderId="0" xfId="0" applyFont="1"/>
    <xf numFmtId="165" fontId="1" fillId="0" borderId="0" xfId="3" applyNumberFormat="1" applyAlignment="1" applyProtection="1">
      <alignment horizontal="center" vertical="center"/>
      <protection locked="0"/>
    </xf>
    <xf numFmtId="1" fontId="1" fillId="0" borderId="0" xfId="3" applyNumberFormat="1" applyAlignment="1" applyProtection="1">
      <alignment vertical="center"/>
      <protection locked="0"/>
    </xf>
    <xf numFmtId="1" fontId="1" fillId="0" borderId="0" xfId="3" applyNumberFormat="1" applyAlignment="1" applyProtection="1">
      <alignment vertical="center" wrapText="1"/>
      <protection locked="0"/>
    </xf>
    <xf numFmtId="1" fontId="1" fillId="0" borderId="0" xfId="3" applyNumberFormat="1" applyAlignment="1" applyProtection="1">
      <alignment horizontal="center" vertical="center"/>
      <protection locked="0"/>
    </xf>
    <xf numFmtId="3" fontId="1" fillId="0" borderId="0" xfId="3" applyNumberFormat="1" applyAlignment="1" applyProtection="1">
      <alignment horizontal="center" vertical="center"/>
      <protection locked="0"/>
    </xf>
    <xf numFmtId="0" fontId="12" fillId="0" borderId="0" xfId="0" applyFont="1"/>
    <xf numFmtId="165" fontId="12" fillId="0" borderId="0" xfId="0" applyNumberFormat="1" applyFont="1"/>
    <xf numFmtId="0" fontId="12" fillId="0" borderId="0" xfId="0" applyFont="1" applyAlignment="1">
      <alignment wrapText="1"/>
    </xf>
    <xf numFmtId="0" fontId="12" fillId="0" borderId="0" xfId="0" applyFont="1" applyAlignment="1">
      <alignment horizontal="center"/>
    </xf>
    <xf numFmtId="3" fontId="1" fillId="3" borderId="0" xfId="3" applyNumberFormat="1" applyFill="1" applyAlignment="1" applyProtection="1">
      <alignment horizontal="center" vertical="center"/>
      <protection locked="0"/>
    </xf>
    <xf numFmtId="3" fontId="12" fillId="0" borderId="0" xfId="0" applyNumberFormat="1" applyFont="1"/>
    <xf numFmtId="0" fontId="0" fillId="0" borderId="0" xfId="0" applyAlignment="1">
      <alignment vertical="center"/>
    </xf>
    <xf numFmtId="0" fontId="15" fillId="0" borderId="0" xfId="0" applyFont="1" applyAlignment="1">
      <alignment vertical="center"/>
    </xf>
    <xf numFmtId="0" fontId="18" fillId="0" borderId="0" xfId="2" applyAlignment="1">
      <alignment vertical="center"/>
    </xf>
    <xf numFmtId="0" fontId="13" fillId="2" borderId="1" xfId="0" applyFont="1" applyFill="1" applyBorder="1" applyAlignment="1">
      <alignment vertical="center"/>
    </xf>
    <xf numFmtId="164" fontId="10" fillId="2" borderId="1" xfId="3" applyNumberFormat="1" applyFont="1" applyFill="1" applyBorder="1" applyAlignment="1">
      <alignment vertical="center"/>
    </xf>
    <xf numFmtId="165" fontId="10" fillId="2" borderId="1" xfId="3" applyNumberFormat="1" applyFont="1" applyFill="1" applyBorder="1" applyAlignment="1" applyProtection="1">
      <alignment horizontal="center" vertical="center"/>
      <protection locked="0"/>
    </xf>
    <xf numFmtId="1" fontId="10" fillId="2" borderId="1" xfId="3" applyNumberFormat="1" applyFont="1" applyFill="1" applyBorder="1" applyAlignment="1" applyProtection="1">
      <alignment vertical="center"/>
      <protection locked="0"/>
    </xf>
    <xf numFmtId="1" fontId="10" fillId="2" borderId="1" xfId="3" applyNumberFormat="1" applyFont="1" applyFill="1" applyBorder="1" applyAlignment="1" applyProtection="1">
      <alignment vertical="center" wrapText="1"/>
      <protection locked="0"/>
    </xf>
    <xf numFmtId="1" fontId="10" fillId="2" borderId="1" xfId="3" applyNumberFormat="1" applyFont="1" applyFill="1" applyBorder="1" applyAlignment="1" applyProtection="1">
      <alignment horizontal="center" vertical="center"/>
      <protection locked="0"/>
    </xf>
    <xf numFmtId="3" fontId="10" fillId="2" borderId="1" xfId="3" applyNumberFormat="1" applyFont="1" applyFill="1" applyBorder="1" applyAlignment="1">
      <alignment vertical="center"/>
    </xf>
    <xf numFmtId="0" fontId="10" fillId="2" borderId="1" xfId="3" applyFont="1" applyFill="1" applyBorder="1" applyAlignment="1">
      <alignment horizontal="center" vertical="center"/>
    </xf>
    <xf numFmtId="164" fontId="10" fillId="2" borderId="1" xfId="1" applyNumberFormat="1" applyFont="1" applyFill="1" applyBorder="1" applyAlignment="1">
      <alignment horizontal="center" vertical="center"/>
    </xf>
    <xf numFmtId="0" fontId="0" fillId="0" borderId="0" xfId="0" applyAlignment="1">
      <alignment vertical="center" wrapText="1"/>
    </xf>
    <xf numFmtId="0" fontId="18" fillId="0" borderId="0" xfId="2" applyAlignment="1">
      <alignment vertical="center" wrapText="1"/>
    </xf>
    <xf numFmtId="164" fontId="12" fillId="0" borderId="0" xfId="0" applyNumberFormat="1" applyFont="1"/>
    <xf numFmtId="0" fontId="12" fillId="0" borderId="1" xfId="0" applyFont="1" applyBorder="1"/>
    <xf numFmtId="0" fontId="17" fillId="2" borderId="1" xfId="4" applyFont="1" applyFill="1" applyBorder="1" applyAlignment="1">
      <alignment horizontal="center" vertical="center" wrapText="1"/>
    </xf>
    <xf numFmtId="0" fontId="9" fillId="0" borderId="0" xfId="3" applyFont="1" applyAlignment="1">
      <alignment vertical="center"/>
    </xf>
    <xf numFmtId="4" fontId="9" fillId="0" borderId="1" xfId="3" applyNumberFormat="1" applyFont="1" applyBorder="1" applyAlignment="1">
      <alignment vertical="center"/>
    </xf>
    <xf numFmtId="165" fontId="9" fillId="3" borderId="2" xfId="3" applyNumberFormat="1" applyFont="1" applyFill="1" applyBorder="1" applyAlignment="1" applyProtection="1">
      <alignment horizontal="center" vertical="center"/>
      <protection locked="0"/>
    </xf>
    <xf numFmtId="0" fontId="9" fillId="0" borderId="1" xfId="3" applyFont="1" applyBorder="1" applyAlignment="1">
      <alignment vertical="center"/>
    </xf>
    <xf numFmtId="0" fontId="10" fillId="0" borderId="0" xfId="3" applyFont="1" applyAlignment="1">
      <alignment vertical="center"/>
    </xf>
    <xf numFmtId="166" fontId="1" fillId="0" borderId="0" xfId="3" applyNumberFormat="1" applyAlignment="1">
      <alignment horizontal="center"/>
    </xf>
    <xf numFmtId="166" fontId="3" fillId="2" borderId="1" xfId="3" applyNumberFormat="1" applyFont="1" applyFill="1" applyBorder="1" applyAlignment="1">
      <alignment horizontal="center" vertical="center" wrapText="1"/>
    </xf>
    <xf numFmtId="166" fontId="9" fillId="0" borderId="1" xfId="3" applyNumberFormat="1" applyFont="1" applyBorder="1" applyAlignment="1">
      <alignment horizontal="center" vertical="center"/>
    </xf>
    <xf numFmtId="166" fontId="10" fillId="2" borderId="1" xfId="3" applyNumberFormat="1" applyFont="1" applyFill="1" applyBorder="1" applyAlignment="1">
      <alignment horizontal="center" vertical="center"/>
    </xf>
    <xf numFmtId="166" fontId="12" fillId="0" borderId="0" xfId="0" applyNumberFormat="1" applyFont="1" applyAlignment="1">
      <alignment horizontal="center"/>
    </xf>
    <xf numFmtId="0" fontId="7" fillId="0" borderId="0" xfId="3" applyFont="1" applyAlignment="1">
      <alignment horizontal="center" vertical="center"/>
    </xf>
  </cellXfs>
  <cellStyles count="5">
    <cellStyle name="Currency" xfId="1" builtinId="4"/>
    <cellStyle name="Hyperlink" xfId="2" builtinId="8"/>
    <cellStyle name="Normal" xfId="0" builtinId="0"/>
    <cellStyle name="Standard 2" xfId="3"/>
    <cellStyle name="Stil 1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jpe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31" Type="http://schemas.openxmlformats.org/officeDocument/2006/relationships/image" Target="../media/image31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21</xdr:row>
      <xdr:rowOff>66675</xdr:rowOff>
    </xdr:from>
    <xdr:to>
      <xdr:col>1</xdr:col>
      <xdr:colOff>1657350</xdr:colOff>
      <xdr:row>21</xdr:row>
      <xdr:rowOff>1895475</xdr:rowOff>
    </xdr:to>
    <xdr:pic>
      <xdr:nvPicPr>
        <xdr:cNvPr id="1025" name="Grafik 2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4875" y="30680025"/>
          <a:ext cx="160020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5</xdr:row>
      <xdr:rowOff>76200</xdr:rowOff>
    </xdr:from>
    <xdr:to>
      <xdr:col>1</xdr:col>
      <xdr:colOff>695325</xdr:colOff>
      <xdr:row>5</xdr:row>
      <xdr:rowOff>1733550</xdr:rowOff>
    </xdr:to>
    <xdr:pic>
      <xdr:nvPicPr>
        <xdr:cNvPr id="1026" name="Grafik 77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42975" y="7429500"/>
          <a:ext cx="600075" cy="1657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133350</xdr:colOff>
      <xdr:row>2</xdr:row>
      <xdr:rowOff>47625</xdr:rowOff>
    </xdr:from>
    <xdr:to>
      <xdr:col>1</xdr:col>
      <xdr:colOff>838200</xdr:colOff>
      <xdr:row>2</xdr:row>
      <xdr:rowOff>2428875</xdr:rowOff>
    </xdr:to>
    <xdr:pic>
      <xdr:nvPicPr>
        <xdr:cNvPr id="1027" name="Grafik 37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81075" y="1276350"/>
          <a:ext cx="704850" cy="2381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6</xdr:row>
      <xdr:rowOff>85725</xdr:rowOff>
    </xdr:from>
    <xdr:to>
      <xdr:col>1</xdr:col>
      <xdr:colOff>1514475</xdr:colOff>
      <xdr:row>6</xdr:row>
      <xdr:rowOff>828675</xdr:rowOff>
    </xdr:to>
    <xdr:pic>
      <xdr:nvPicPr>
        <xdr:cNvPr id="1028" name="Grafik 87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14400" y="9258300"/>
          <a:ext cx="144780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8</xdr:row>
      <xdr:rowOff>47625</xdr:rowOff>
    </xdr:from>
    <xdr:to>
      <xdr:col>1</xdr:col>
      <xdr:colOff>1143000</xdr:colOff>
      <xdr:row>8</xdr:row>
      <xdr:rowOff>2228850</xdr:rowOff>
    </xdr:to>
    <xdr:pic>
      <xdr:nvPicPr>
        <xdr:cNvPr id="1029" name="Grafik 91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33450" y="10610850"/>
          <a:ext cx="1057275" cy="2181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10</xdr:row>
      <xdr:rowOff>38100</xdr:rowOff>
    </xdr:from>
    <xdr:to>
      <xdr:col>1</xdr:col>
      <xdr:colOff>1409700</xdr:colOff>
      <xdr:row>10</xdr:row>
      <xdr:rowOff>1133475</xdr:rowOff>
    </xdr:to>
    <xdr:pic>
      <xdr:nvPicPr>
        <xdr:cNvPr id="1030" name="Grafik 93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14400" y="13382625"/>
          <a:ext cx="1343025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11</xdr:row>
      <xdr:rowOff>133350</xdr:rowOff>
    </xdr:from>
    <xdr:to>
      <xdr:col>1</xdr:col>
      <xdr:colOff>1762125</xdr:colOff>
      <xdr:row>11</xdr:row>
      <xdr:rowOff>1095375</xdr:rowOff>
    </xdr:to>
    <xdr:pic>
      <xdr:nvPicPr>
        <xdr:cNvPr id="1031" name="Grafik 97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04875" y="14706600"/>
          <a:ext cx="170497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200025</xdr:colOff>
      <xdr:row>13</xdr:row>
      <xdr:rowOff>114300</xdr:rowOff>
    </xdr:from>
    <xdr:to>
      <xdr:col>1</xdr:col>
      <xdr:colOff>876300</xdr:colOff>
      <xdr:row>13</xdr:row>
      <xdr:rowOff>2466975</xdr:rowOff>
    </xdr:to>
    <xdr:pic>
      <xdr:nvPicPr>
        <xdr:cNvPr id="1032" name="Grafik 101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047750" y="16468725"/>
          <a:ext cx="676275" cy="2352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14</xdr:row>
      <xdr:rowOff>95250</xdr:rowOff>
    </xdr:from>
    <xdr:to>
      <xdr:col>1</xdr:col>
      <xdr:colOff>1771650</xdr:colOff>
      <xdr:row>14</xdr:row>
      <xdr:rowOff>1038225</xdr:rowOff>
    </xdr:to>
    <xdr:pic>
      <xdr:nvPicPr>
        <xdr:cNvPr id="1033" name="Grafik 103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04875" y="18954750"/>
          <a:ext cx="171450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15</xdr:row>
      <xdr:rowOff>47625</xdr:rowOff>
    </xdr:from>
    <xdr:to>
      <xdr:col>1</xdr:col>
      <xdr:colOff>1562100</xdr:colOff>
      <xdr:row>15</xdr:row>
      <xdr:rowOff>1543050</xdr:rowOff>
    </xdr:to>
    <xdr:pic>
      <xdr:nvPicPr>
        <xdr:cNvPr id="1034" name="Grafik 108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923925" y="20059650"/>
          <a:ext cx="1485900" cy="1495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1628775</xdr:colOff>
      <xdr:row>15</xdr:row>
      <xdr:rowOff>276225</xdr:rowOff>
    </xdr:from>
    <xdr:to>
      <xdr:col>8</xdr:col>
      <xdr:colOff>161925</xdr:colOff>
      <xdr:row>15</xdr:row>
      <xdr:rowOff>1171575</xdr:rowOff>
    </xdr:to>
    <xdr:pic>
      <xdr:nvPicPr>
        <xdr:cNvPr id="1035" name="Grafik 109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591425" y="20288250"/>
          <a:ext cx="112395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16</xdr:row>
      <xdr:rowOff>95250</xdr:rowOff>
    </xdr:from>
    <xdr:to>
      <xdr:col>1</xdr:col>
      <xdr:colOff>1085850</xdr:colOff>
      <xdr:row>16</xdr:row>
      <xdr:rowOff>2057400</xdr:rowOff>
    </xdr:to>
    <xdr:pic>
      <xdr:nvPicPr>
        <xdr:cNvPr id="1036" name="Grafik 111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971550" y="21688425"/>
          <a:ext cx="962025" cy="196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17</xdr:row>
      <xdr:rowOff>57150</xdr:rowOff>
    </xdr:from>
    <xdr:to>
      <xdr:col>1</xdr:col>
      <xdr:colOff>1485900</xdr:colOff>
      <xdr:row>17</xdr:row>
      <xdr:rowOff>2419350</xdr:rowOff>
    </xdr:to>
    <xdr:pic>
      <xdr:nvPicPr>
        <xdr:cNvPr id="1037" name="Grafik 113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990600" y="23812500"/>
          <a:ext cx="1343025" cy="2362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18</xdr:row>
      <xdr:rowOff>85725</xdr:rowOff>
    </xdr:from>
    <xdr:to>
      <xdr:col>1</xdr:col>
      <xdr:colOff>1724025</xdr:colOff>
      <xdr:row>18</xdr:row>
      <xdr:rowOff>781050</xdr:rowOff>
    </xdr:to>
    <xdr:pic>
      <xdr:nvPicPr>
        <xdr:cNvPr id="1038" name="Grafik 115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904875" y="26327100"/>
          <a:ext cx="16668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19</xdr:row>
      <xdr:rowOff>85725</xdr:rowOff>
    </xdr:from>
    <xdr:to>
      <xdr:col>1</xdr:col>
      <xdr:colOff>1590675</xdr:colOff>
      <xdr:row>19</xdr:row>
      <xdr:rowOff>1285875</xdr:rowOff>
    </xdr:to>
    <xdr:pic>
      <xdr:nvPicPr>
        <xdr:cNvPr id="1039" name="Grafik 117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 t="7216" r="7204" b="6172"/>
        <a:stretch>
          <a:fillRect/>
        </a:stretch>
      </xdr:blipFill>
      <xdr:spPr bwMode="auto">
        <a:xfrm>
          <a:off x="942975" y="27146250"/>
          <a:ext cx="149542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20</xdr:row>
      <xdr:rowOff>66675</xdr:rowOff>
    </xdr:from>
    <xdr:to>
      <xdr:col>1</xdr:col>
      <xdr:colOff>771525</xdr:colOff>
      <xdr:row>20</xdr:row>
      <xdr:rowOff>2181225</xdr:rowOff>
    </xdr:to>
    <xdr:pic>
      <xdr:nvPicPr>
        <xdr:cNvPr id="1040" name="Grafik 119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942975" y="28460700"/>
          <a:ext cx="676275" cy="2114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22</xdr:row>
      <xdr:rowOff>95250</xdr:rowOff>
    </xdr:from>
    <xdr:to>
      <xdr:col>1</xdr:col>
      <xdr:colOff>1733550</xdr:colOff>
      <xdr:row>22</xdr:row>
      <xdr:rowOff>1123950</xdr:rowOff>
    </xdr:to>
    <xdr:pic>
      <xdr:nvPicPr>
        <xdr:cNvPr id="1041" name="Grafik 121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04875" y="32775525"/>
          <a:ext cx="16764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25</xdr:row>
      <xdr:rowOff>9525</xdr:rowOff>
    </xdr:from>
    <xdr:to>
      <xdr:col>1</xdr:col>
      <xdr:colOff>990600</xdr:colOff>
      <xdr:row>25</xdr:row>
      <xdr:rowOff>2028825</xdr:rowOff>
    </xdr:to>
    <xdr:pic>
      <xdr:nvPicPr>
        <xdr:cNvPr id="1042" name="Grafik 124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971550" y="34737675"/>
          <a:ext cx="866775" cy="2019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26</xdr:row>
      <xdr:rowOff>66675</xdr:rowOff>
    </xdr:from>
    <xdr:to>
      <xdr:col>1</xdr:col>
      <xdr:colOff>1657350</xdr:colOff>
      <xdr:row>26</xdr:row>
      <xdr:rowOff>1000125</xdr:rowOff>
    </xdr:to>
    <xdr:pic>
      <xdr:nvPicPr>
        <xdr:cNvPr id="1043" name="Grafik 125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895350" y="36899850"/>
          <a:ext cx="160972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28</xdr:row>
      <xdr:rowOff>38100</xdr:rowOff>
    </xdr:from>
    <xdr:to>
      <xdr:col>2</xdr:col>
      <xdr:colOff>295275</xdr:colOff>
      <xdr:row>28</xdr:row>
      <xdr:rowOff>1819275</xdr:rowOff>
    </xdr:to>
    <xdr:pic>
      <xdr:nvPicPr>
        <xdr:cNvPr id="1044" name="Grafik 127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933450" y="40919400"/>
          <a:ext cx="2076450" cy="1781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133350</xdr:colOff>
      <xdr:row>30</xdr:row>
      <xdr:rowOff>123825</xdr:rowOff>
    </xdr:from>
    <xdr:to>
      <xdr:col>1</xdr:col>
      <xdr:colOff>1857375</xdr:colOff>
      <xdr:row>30</xdr:row>
      <xdr:rowOff>800100</xdr:rowOff>
    </xdr:to>
    <xdr:pic>
      <xdr:nvPicPr>
        <xdr:cNvPr id="1045" name="Grafik 132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981075" y="44643675"/>
          <a:ext cx="17240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32</xdr:row>
      <xdr:rowOff>57150</xdr:rowOff>
    </xdr:from>
    <xdr:to>
      <xdr:col>1</xdr:col>
      <xdr:colOff>1838325</xdr:colOff>
      <xdr:row>32</xdr:row>
      <xdr:rowOff>1085850</xdr:rowOff>
    </xdr:to>
    <xdr:pic>
      <xdr:nvPicPr>
        <xdr:cNvPr id="1046" name="Grafik 133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895350" y="48110775"/>
          <a:ext cx="1790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33</xdr:row>
      <xdr:rowOff>123825</xdr:rowOff>
    </xdr:from>
    <xdr:to>
      <xdr:col>1</xdr:col>
      <xdr:colOff>1571625</xdr:colOff>
      <xdr:row>33</xdr:row>
      <xdr:rowOff>1371600</xdr:rowOff>
    </xdr:to>
    <xdr:pic>
      <xdr:nvPicPr>
        <xdr:cNvPr id="1047" name="Grafik 134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923925" y="49310925"/>
          <a:ext cx="1495425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34</xdr:row>
      <xdr:rowOff>85725</xdr:rowOff>
    </xdr:from>
    <xdr:to>
      <xdr:col>1</xdr:col>
      <xdr:colOff>1533525</xdr:colOff>
      <xdr:row>34</xdr:row>
      <xdr:rowOff>1304925</xdr:rowOff>
    </xdr:to>
    <xdr:pic>
      <xdr:nvPicPr>
        <xdr:cNvPr id="1048" name="Grafik 1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971550" y="50692050"/>
          <a:ext cx="1409700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37</xdr:row>
      <xdr:rowOff>95250</xdr:rowOff>
    </xdr:from>
    <xdr:to>
      <xdr:col>1</xdr:col>
      <xdr:colOff>1514475</xdr:colOff>
      <xdr:row>37</xdr:row>
      <xdr:rowOff>1390650</xdr:rowOff>
    </xdr:to>
    <xdr:pic>
      <xdr:nvPicPr>
        <xdr:cNvPr id="1049" name="Grafik 4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904875" y="52939950"/>
          <a:ext cx="1457325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38</xdr:row>
      <xdr:rowOff>57150</xdr:rowOff>
    </xdr:from>
    <xdr:to>
      <xdr:col>1</xdr:col>
      <xdr:colOff>1581150</xdr:colOff>
      <xdr:row>38</xdr:row>
      <xdr:rowOff>1390650</xdr:rowOff>
    </xdr:to>
    <xdr:pic>
      <xdr:nvPicPr>
        <xdr:cNvPr id="1050" name="Grafik 5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942975" y="54340125"/>
          <a:ext cx="1485900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40</xdr:row>
      <xdr:rowOff>114300</xdr:rowOff>
    </xdr:from>
    <xdr:to>
      <xdr:col>1</xdr:col>
      <xdr:colOff>1524000</xdr:colOff>
      <xdr:row>40</xdr:row>
      <xdr:rowOff>1295400</xdr:rowOff>
    </xdr:to>
    <xdr:pic>
      <xdr:nvPicPr>
        <xdr:cNvPr id="1051" name="Grafik 12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904875" y="57254775"/>
          <a:ext cx="146685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39</xdr:row>
      <xdr:rowOff>38100</xdr:rowOff>
    </xdr:from>
    <xdr:to>
      <xdr:col>1</xdr:col>
      <xdr:colOff>1552575</xdr:colOff>
      <xdr:row>39</xdr:row>
      <xdr:rowOff>1371600</xdr:rowOff>
    </xdr:to>
    <xdr:pic>
      <xdr:nvPicPr>
        <xdr:cNvPr id="1052" name="Grafik 15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885825" y="55759350"/>
          <a:ext cx="1514475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3</xdr:row>
      <xdr:rowOff>76200</xdr:rowOff>
    </xdr:from>
    <xdr:to>
      <xdr:col>1</xdr:col>
      <xdr:colOff>857250</xdr:colOff>
      <xdr:row>3</xdr:row>
      <xdr:rowOff>1666875</xdr:rowOff>
    </xdr:to>
    <xdr:pic>
      <xdr:nvPicPr>
        <xdr:cNvPr id="1053" name="Grafik 3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904875" y="3743325"/>
          <a:ext cx="800100" cy="1590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29</xdr:row>
      <xdr:rowOff>57150</xdr:rowOff>
    </xdr:from>
    <xdr:to>
      <xdr:col>1</xdr:col>
      <xdr:colOff>895350</xdr:colOff>
      <xdr:row>29</xdr:row>
      <xdr:rowOff>1714500</xdr:rowOff>
    </xdr:to>
    <xdr:pic>
      <xdr:nvPicPr>
        <xdr:cNvPr id="1054" name="Grafik 6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990600" y="42776775"/>
          <a:ext cx="752475" cy="1657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27</xdr:row>
      <xdr:rowOff>76200</xdr:rowOff>
    </xdr:from>
    <xdr:to>
      <xdr:col>1</xdr:col>
      <xdr:colOff>990600</xdr:colOff>
      <xdr:row>27</xdr:row>
      <xdr:rowOff>2828925</xdr:rowOff>
    </xdr:to>
    <xdr:pic>
      <xdr:nvPicPr>
        <xdr:cNvPr id="1055" name="Grafik 7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990600" y="38023800"/>
          <a:ext cx="847725" cy="275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</xdr:colOff>
      <xdr:row>31</xdr:row>
      <xdr:rowOff>85725</xdr:rowOff>
    </xdr:from>
    <xdr:to>
      <xdr:col>1</xdr:col>
      <xdr:colOff>847725</xdr:colOff>
      <xdr:row>31</xdr:row>
      <xdr:rowOff>2514600</xdr:rowOff>
    </xdr:to>
    <xdr:pic>
      <xdr:nvPicPr>
        <xdr:cNvPr id="1056" name="Grafik 8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962025" y="45529500"/>
          <a:ext cx="733425" cy="2428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4</xdr:row>
      <xdr:rowOff>66675</xdr:rowOff>
    </xdr:from>
    <xdr:to>
      <xdr:col>1</xdr:col>
      <xdr:colOff>771525</xdr:colOff>
      <xdr:row>4</xdr:row>
      <xdr:rowOff>1838325</xdr:rowOff>
    </xdr:to>
    <xdr:pic>
      <xdr:nvPicPr>
        <xdr:cNvPr id="1057" name="Grafik 9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914400" y="5505450"/>
          <a:ext cx="704850" cy="177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9"/>
  <sheetViews>
    <sheetView showGridLines="0" tabSelected="1" zoomScaleNormal="100" workbookViewId="0">
      <selection activeCell="X6" sqref="X6"/>
    </sheetView>
  </sheetViews>
  <sheetFormatPr defaultRowHeight="14.25"/>
  <cols>
    <col min="1" max="1" width="12.7109375" style="31" customWidth="1"/>
    <col min="2" max="2" width="28" style="31" customWidth="1"/>
    <col min="3" max="3" width="16.28515625" style="32" bestFit="1" customWidth="1"/>
    <col min="4" max="4" width="8.85546875" style="31" customWidth="1"/>
    <col min="5" max="5" width="12.7109375" style="33" customWidth="1"/>
    <col min="6" max="6" width="10.85546875" style="31" customWidth="1"/>
    <col min="7" max="7" width="28" style="33" customWidth="1"/>
    <col min="8" max="8" width="10.85546875" style="34" customWidth="1"/>
    <col min="9" max="9" width="10.28515625" style="31" customWidth="1"/>
    <col min="10" max="10" width="11.85546875" style="31" customWidth="1"/>
    <col min="11" max="12" width="7" style="34" customWidth="1"/>
    <col min="13" max="13" width="9.140625" style="36"/>
    <col min="14" max="14" width="17.85546875" style="31" customWidth="1"/>
    <col min="15" max="15" width="8.7109375" style="63" customWidth="1"/>
    <col min="16" max="16" width="9.140625" style="31"/>
    <col min="17" max="17" width="9.140625" style="34"/>
    <col min="18" max="16384" width="9.140625" style="31"/>
  </cols>
  <sheetData>
    <row r="1" spans="1:17" s="20" customFormat="1" ht="36.75" customHeight="1">
      <c r="A1" s="5"/>
      <c r="B1" s="64" t="s">
        <v>131</v>
      </c>
      <c r="C1" s="64"/>
      <c r="D1" s="64"/>
      <c r="E1" s="64"/>
      <c r="F1" s="64"/>
      <c r="G1" s="64"/>
      <c r="I1" s="21"/>
      <c r="J1" s="1"/>
      <c r="K1" s="23"/>
      <c r="L1" s="23"/>
      <c r="M1" s="22"/>
      <c r="O1" s="59"/>
      <c r="Q1" s="23"/>
    </row>
    <row r="2" spans="1:17" s="9" customFormat="1" ht="60" customHeight="1">
      <c r="A2" s="3" t="s">
        <v>2</v>
      </c>
      <c r="B2" s="3" t="s">
        <v>129</v>
      </c>
      <c r="C2" s="6" t="s">
        <v>3</v>
      </c>
      <c r="D2" s="3" t="s">
        <v>4</v>
      </c>
      <c r="E2" s="3" t="s">
        <v>5</v>
      </c>
      <c r="F2" s="3" t="s">
        <v>9</v>
      </c>
      <c r="G2" s="3" t="s">
        <v>6</v>
      </c>
      <c r="H2" s="3" t="s">
        <v>132</v>
      </c>
      <c r="I2" s="3" t="s">
        <v>147</v>
      </c>
      <c r="J2" s="3" t="s">
        <v>0</v>
      </c>
      <c r="K2" s="53" t="s">
        <v>7</v>
      </c>
      <c r="L2" s="7" t="s">
        <v>149</v>
      </c>
      <c r="M2" s="8" t="s">
        <v>148</v>
      </c>
      <c r="N2" s="4" t="s">
        <v>130</v>
      </c>
      <c r="O2" s="60" t="s">
        <v>133</v>
      </c>
      <c r="Q2" s="7" t="s">
        <v>8</v>
      </c>
    </row>
    <row r="3" spans="1:17" s="54" customFormat="1" ht="192" customHeight="1">
      <c r="A3" s="24" t="s">
        <v>126</v>
      </c>
      <c r="B3" s="24"/>
      <c r="C3" s="10">
        <v>4251347401609</v>
      </c>
      <c r="D3" s="11" t="s">
        <v>11</v>
      </c>
      <c r="E3" s="12" t="s">
        <v>127</v>
      </c>
      <c r="F3" s="11" t="s">
        <v>17</v>
      </c>
      <c r="G3" s="12" t="s">
        <v>128</v>
      </c>
      <c r="H3" s="13" t="s">
        <v>98</v>
      </c>
      <c r="I3" s="14">
        <v>24.99</v>
      </c>
      <c r="J3" s="15">
        <v>92094</v>
      </c>
      <c r="K3" s="17">
        <v>1</v>
      </c>
      <c r="L3" s="17">
        <v>66</v>
      </c>
      <c r="M3" s="16">
        <v>2304</v>
      </c>
      <c r="N3" s="18">
        <f>I3*J3</f>
        <v>2301429.06</v>
      </c>
      <c r="O3" s="61">
        <f>J3/M3</f>
        <v>39.971354166666664</v>
      </c>
      <c r="Q3" s="17" t="s">
        <v>16</v>
      </c>
    </row>
    <row r="4" spans="1:17" s="54" customFormat="1" ht="139.5" customHeight="1">
      <c r="A4" s="24" t="s">
        <v>44</v>
      </c>
      <c r="B4" s="24"/>
      <c r="C4" s="10">
        <v>4251347402330</v>
      </c>
      <c r="D4" s="11" t="s">
        <v>11</v>
      </c>
      <c r="E4" s="12" t="s">
        <v>45</v>
      </c>
      <c r="F4" s="11" t="s">
        <v>25</v>
      </c>
      <c r="G4" s="12" t="s">
        <v>46</v>
      </c>
      <c r="H4" s="13" t="s">
        <v>39</v>
      </c>
      <c r="I4" s="14">
        <v>34.99</v>
      </c>
      <c r="J4" s="15">
        <v>56240</v>
      </c>
      <c r="K4" s="17">
        <v>1</v>
      </c>
      <c r="L4" s="17">
        <v>70</v>
      </c>
      <c r="M4" s="16">
        <v>3570</v>
      </c>
      <c r="N4" s="18">
        <f>I4*J4</f>
        <v>1967837.6</v>
      </c>
      <c r="O4" s="61">
        <f>J4/M4</f>
        <v>15.753501400560225</v>
      </c>
      <c r="Q4" s="17" t="s">
        <v>16</v>
      </c>
    </row>
    <row r="5" spans="1:17" s="54" customFormat="1" ht="150.75" customHeight="1">
      <c r="A5" s="24" t="s">
        <v>118</v>
      </c>
      <c r="B5" s="24"/>
      <c r="C5" s="10">
        <v>4251347401807</v>
      </c>
      <c r="D5" s="11" t="s">
        <v>11</v>
      </c>
      <c r="E5" s="12" t="s">
        <v>119</v>
      </c>
      <c r="F5" s="11" t="s">
        <v>25</v>
      </c>
      <c r="G5" s="12" t="s">
        <v>120</v>
      </c>
      <c r="H5" s="13" t="s">
        <v>39</v>
      </c>
      <c r="I5" s="14">
        <v>34.99</v>
      </c>
      <c r="J5" s="15">
        <v>52659</v>
      </c>
      <c r="K5" s="17">
        <v>1</v>
      </c>
      <c r="L5" s="17">
        <v>66</v>
      </c>
      <c r="M5" s="16">
        <v>1980</v>
      </c>
      <c r="N5" s="18">
        <f>I5*J5</f>
        <v>1842538.4100000001</v>
      </c>
      <c r="O5" s="61">
        <f>J5/M5</f>
        <v>26.595454545454544</v>
      </c>
      <c r="Q5" s="17" t="s">
        <v>16</v>
      </c>
    </row>
    <row r="6" spans="1:17" s="54" customFormat="1" ht="143.25" customHeight="1">
      <c r="A6" s="24" t="s">
        <v>59</v>
      </c>
      <c r="B6" s="24"/>
      <c r="C6" s="10">
        <v>4251347402415</v>
      </c>
      <c r="D6" s="11" t="s">
        <v>11</v>
      </c>
      <c r="E6" s="12" t="s">
        <v>60</v>
      </c>
      <c r="F6" s="11" t="s">
        <v>25</v>
      </c>
      <c r="G6" s="12" t="s">
        <v>61</v>
      </c>
      <c r="H6" s="13" t="s">
        <v>62</v>
      </c>
      <c r="I6" s="14">
        <v>39.99</v>
      </c>
      <c r="J6" s="15">
        <v>52602</v>
      </c>
      <c r="K6" s="17">
        <v>1</v>
      </c>
      <c r="L6" s="17">
        <v>66</v>
      </c>
      <c r="M6" s="16">
        <v>2772</v>
      </c>
      <c r="N6" s="18">
        <f>I6*J6</f>
        <v>2103553.98</v>
      </c>
      <c r="O6" s="61">
        <f>J6/M6</f>
        <v>18.976190476190474</v>
      </c>
      <c r="Q6" s="17" t="s">
        <v>16</v>
      </c>
    </row>
    <row r="7" spans="1:17" s="54" customFormat="1" ht="72.75" customHeight="1">
      <c r="A7" s="24" t="s">
        <v>22</v>
      </c>
      <c r="B7" s="24"/>
      <c r="C7" s="10">
        <v>4251347403450</v>
      </c>
      <c r="D7" s="11" t="s">
        <v>23</v>
      </c>
      <c r="E7" s="12" t="s">
        <v>24</v>
      </c>
      <c r="F7" s="11" t="s">
        <v>25</v>
      </c>
      <c r="G7" s="12" t="s">
        <v>26</v>
      </c>
      <c r="H7" s="13" t="s">
        <v>27</v>
      </c>
      <c r="I7" s="14">
        <v>19.989999999999998</v>
      </c>
      <c r="J7" s="15">
        <v>47779</v>
      </c>
      <c r="K7" s="17">
        <v>1</v>
      </c>
      <c r="L7" s="17">
        <v>20</v>
      </c>
      <c r="M7" s="16">
        <v>14560</v>
      </c>
      <c r="N7" s="18">
        <f t="shared" ref="N7:N21" si="0">I7*J7</f>
        <v>955102.21</v>
      </c>
      <c r="O7" s="61">
        <f t="shared" ref="O7:O21" si="1">J7/M7</f>
        <v>3.2815247252747253</v>
      </c>
      <c r="Q7" s="17" t="s">
        <v>16</v>
      </c>
    </row>
    <row r="8" spans="1:17" customFormat="1" ht="36.75" customHeight="1">
      <c r="A8" s="24" t="s">
        <v>135</v>
      </c>
      <c r="B8" s="52"/>
      <c r="C8" s="10">
        <v>4251347401555</v>
      </c>
      <c r="D8" s="11" t="s">
        <v>35</v>
      </c>
      <c r="E8" s="12" t="s">
        <v>136</v>
      </c>
      <c r="F8" s="11" t="s">
        <v>13</v>
      </c>
      <c r="G8" s="12" t="s">
        <v>137</v>
      </c>
      <c r="H8" s="13" t="s">
        <v>58</v>
      </c>
      <c r="I8" s="14">
        <v>24.99</v>
      </c>
      <c r="J8" s="15">
        <v>41022</v>
      </c>
      <c r="K8" s="17">
        <v>1</v>
      </c>
      <c r="L8" s="17">
        <v>24</v>
      </c>
      <c r="M8" s="16">
        <v>2688</v>
      </c>
      <c r="N8" s="55">
        <f>I8*J8</f>
        <v>1025139.7799999999</v>
      </c>
      <c r="O8" s="61">
        <f>J8/M8</f>
        <v>15.261160714285714</v>
      </c>
      <c r="P8" s="56"/>
      <c r="Q8" s="17" t="s">
        <v>16</v>
      </c>
    </row>
    <row r="9" spans="1:17" s="54" customFormat="1" ht="180" customHeight="1">
      <c r="A9" s="24" t="s">
        <v>55</v>
      </c>
      <c r="B9" s="24"/>
      <c r="C9" s="10">
        <v>4251347402620</v>
      </c>
      <c r="D9" s="11" t="s">
        <v>35</v>
      </c>
      <c r="E9" s="12" t="s">
        <v>56</v>
      </c>
      <c r="F9" s="11" t="s">
        <v>25</v>
      </c>
      <c r="G9" s="12" t="s">
        <v>57</v>
      </c>
      <c r="H9" s="13" t="s">
        <v>58</v>
      </c>
      <c r="I9" s="14">
        <v>24.99</v>
      </c>
      <c r="J9" s="15">
        <v>41163</v>
      </c>
      <c r="K9" s="17">
        <v>1</v>
      </c>
      <c r="L9" s="17">
        <v>27</v>
      </c>
      <c r="M9" s="16">
        <v>824</v>
      </c>
      <c r="N9" s="18">
        <f t="shared" si="0"/>
        <v>1028663.3699999999</v>
      </c>
      <c r="O9" s="61">
        <f t="shared" si="1"/>
        <v>49.95509708737864</v>
      </c>
      <c r="Q9" s="17" t="s">
        <v>16</v>
      </c>
    </row>
    <row r="10" spans="1:17" s="54" customFormat="1" ht="39" customHeight="1">
      <c r="A10" s="24" t="s">
        <v>138</v>
      </c>
      <c r="B10" s="57"/>
      <c r="C10" s="10">
        <v>4251347401289</v>
      </c>
      <c r="D10" s="11" t="s">
        <v>11</v>
      </c>
      <c r="E10" s="12" t="s">
        <v>45</v>
      </c>
      <c r="F10" s="11" t="s">
        <v>13</v>
      </c>
      <c r="G10" s="12" t="s">
        <v>139</v>
      </c>
      <c r="H10" s="13" t="s">
        <v>39</v>
      </c>
      <c r="I10" s="14">
        <v>34.99</v>
      </c>
      <c r="J10" s="15">
        <v>38632</v>
      </c>
      <c r="K10" s="17">
        <v>1</v>
      </c>
      <c r="L10" s="17">
        <v>70</v>
      </c>
      <c r="M10" s="16">
        <v>3570</v>
      </c>
      <c r="N10" s="18">
        <f>I10*J10</f>
        <v>1351733.6800000002</v>
      </c>
      <c r="O10" s="61">
        <f>J10/M10</f>
        <v>10.821288515406163</v>
      </c>
      <c r="Q10" s="17" t="s">
        <v>16</v>
      </c>
    </row>
    <row r="11" spans="1:17" s="54" customFormat="1" ht="96.75" customHeight="1">
      <c r="A11" s="24" t="s">
        <v>124</v>
      </c>
      <c r="B11" s="24"/>
      <c r="C11" s="10">
        <v>4251347401777</v>
      </c>
      <c r="D11" s="11" t="s">
        <v>11</v>
      </c>
      <c r="E11" s="12" t="s">
        <v>19</v>
      </c>
      <c r="F11" s="11" t="s">
        <v>25</v>
      </c>
      <c r="G11" s="12" t="s">
        <v>125</v>
      </c>
      <c r="H11" s="13" t="s">
        <v>39</v>
      </c>
      <c r="I11" s="14">
        <v>34.99</v>
      </c>
      <c r="J11" s="15">
        <v>36693</v>
      </c>
      <c r="K11" s="17">
        <v>1</v>
      </c>
      <c r="L11" s="17">
        <v>56</v>
      </c>
      <c r="M11" s="16">
        <v>2519</v>
      </c>
      <c r="N11" s="18">
        <f t="shared" si="0"/>
        <v>1283888.07</v>
      </c>
      <c r="O11" s="61">
        <f t="shared" si="1"/>
        <v>14.566494640730449</v>
      </c>
      <c r="Q11" s="17" t="s">
        <v>16</v>
      </c>
    </row>
    <row r="12" spans="1:17" s="54" customFormat="1" ht="95.25" customHeight="1">
      <c r="A12" s="24" t="s">
        <v>88</v>
      </c>
      <c r="B12" s="24"/>
      <c r="C12" s="10">
        <v>4251347403399</v>
      </c>
      <c r="D12" s="11" t="s">
        <v>11</v>
      </c>
      <c r="E12" s="12" t="s">
        <v>19</v>
      </c>
      <c r="F12" s="11" t="s">
        <v>1</v>
      </c>
      <c r="G12" s="12" t="s">
        <v>89</v>
      </c>
      <c r="H12" s="13" t="s">
        <v>62</v>
      </c>
      <c r="I12" s="14">
        <v>24.99</v>
      </c>
      <c r="J12" s="15">
        <v>35916</v>
      </c>
      <c r="K12" s="17">
        <v>1</v>
      </c>
      <c r="L12" s="17">
        <v>198</v>
      </c>
      <c r="M12" s="16">
        <v>5940</v>
      </c>
      <c r="N12" s="18">
        <f t="shared" si="0"/>
        <v>897540.84</v>
      </c>
      <c r="O12" s="61">
        <f t="shared" si="1"/>
        <v>6.0464646464646465</v>
      </c>
      <c r="Q12" s="17" t="s">
        <v>16</v>
      </c>
    </row>
    <row r="13" spans="1:17" s="54" customFormat="1" ht="45" customHeight="1">
      <c r="A13" s="24" t="s">
        <v>140</v>
      </c>
      <c r="B13" s="57"/>
      <c r="C13" s="10">
        <v>4251347401524</v>
      </c>
      <c r="D13" s="11" t="s">
        <v>35</v>
      </c>
      <c r="E13" s="12" t="s">
        <v>72</v>
      </c>
      <c r="F13" s="11" t="s">
        <v>13</v>
      </c>
      <c r="G13" s="12" t="s">
        <v>141</v>
      </c>
      <c r="H13" s="13" t="s">
        <v>142</v>
      </c>
      <c r="I13" s="14">
        <v>24.99</v>
      </c>
      <c r="J13" s="15">
        <v>29681</v>
      </c>
      <c r="K13" s="17">
        <v>1</v>
      </c>
      <c r="L13" s="17">
        <v>27</v>
      </c>
      <c r="M13" s="16">
        <v>1350</v>
      </c>
      <c r="N13" s="18">
        <f t="shared" si="0"/>
        <v>741728.19</v>
      </c>
      <c r="O13" s="61">
        <f t="shared" si="1"/>
        <v>21.985925925925926</v>
      </c>
      <c r="Q13" s="17" t="s">
        <v>16</v>
      </c>
    </row>
    <row r="14" spans="1:17" s="54" customFormat="1" ht="197.25" customHeight="1">
      <c r="A14" s="24" t="s">
        <v>121</v>
      </c>
      <c r="B14" s="24"/>
      <c r="C14" s="10">
        <v>4251347401784</v>
      </c>
      <c r="D14" s="11" t="s">
        <v>11</v>
      </c>
      <c r="E14" s="12" t="s">
        <v>122</v>
      </c>
      <c r="F14" s="11" t="s">
        <v>25</v>
      </c>
      <c r="G14" s="12" t="s">
        <v>123</v>
      </c>
      <c r="H14" s="13" t="s">
        <v>98</v>
      </c>
      <c r="I14" s="14">
        <v>29.99</v>
      </c>
      <c r="J14" s="15">
        <v>29407</v>
      </c>
      <c r="K14" s="17">
        <v>1</v>
      </c>
      <c r="L14" s="17">
        <v>66</v>
      </c>
      <c r="M14" s="16">
        <v>2158</v>
      </c>
      <c r="N14" s="18">
        <f t="shared" si="0"/>
        <v>881915.92999999993</v>
      </c>
      <c r="O14" s="61">
        <f t="shared" si="1"/>
        <v>13.626969416126043</v>
      </c>
      <c r="Q14" s="17" t="s">
        <v>16</v>
      </c>
    </row>
    <row r="15" spans="1:17" s="54" customFormat="1" ht="90.75" customHeight="1">
      <c r="A15" s="24" t="s">
        <v>90</v>
      </c>
      <c r="B15" s="24"/>
      <c r="C15" s="10">
        <v>4251347403412</v>
      </c>
      <c r="D15" s="11" t="s">
        <v>11</v>
      </c>
      <c r="E15" s="12" t="s">
        <v>19</v>
      </c>
      <c r="F15" s="11" t="s">
        <v>1</v>
      </c>
      <c r="G15" s="12" t="s">
        <v>91</v>
      </c>
      <c r="H15" s="13" t="s">
        <v>62</v>
      </c>
      <c r="I15" s="14">
        <v>24.99</v>
      </c>
      <c r="J15" s="15">
        <v>27975</v>
      </c>
      <c r="K15" s="17">
        <v>1</v>
      </c>
      <c r="L15" s="17">
        <v>198</v>
      </c>
      <c r="M15" s="16">
        <v>5940</v>
      </c>
      <c r="N15" s="18">
        <f t="shared" si="0"/>
        <v>699095.25</v>
      </c>
      <c r="O15" s="61">
        <f t="shared" si="1"/>
        <v>4.7095959595959593</v>
      </c>
      <c r="Q15" s="17" t="s">
        <v>16</v>
      </c>
    </row>
    <row r="16" spans="1:17" s="54" customFormat="1" ht="124.5" customHeight="1">
      <c r="A16" s="24" t="s">
        <v>111</v>
      </c>
      <c r="B16" s="24"/>
      <c r="C16" s="10">
        <v>4251347400930</v>
      </c>
      <c r="D16" s="11" t="s">
        <v>11</v>
      </c>
      <c r="E16" s="12" t="s">
        <v>12</v>
      </c>
      <c r="F16" s="11" t="s">
        <v>21</v>
      </c>
      <c r="G16" s="12" t="s">
        <v>112</v>
      </c>
      <c r="H16" s="13" t="s">
        <v>15</v>
      </c>
      <c r="I16" s="14">
        <v>17.989999999999998</v>
      </c>
      <c r="J16" s="15">
        <v>22694</v>
      </c>
      <c r="K16" s="17">
        <v>1</v>
      </c>
      <c r="L16" s="17">
        <v>225</v>
      </c>
      <c r="M16" s="16">
        <v>4500</v>
      </c>
      <c r="N16" s="18">
        <f t="shared" si="0"/>
        <v>408265.05999999994</v>
      </c>
      <c r="O16" s="61">
        <f t="shared" si="1"/>
        <v>5.0431111111111111</v>
      </c>
      <c r="Q16" s="17" t="s">
        <v>16</v>
      </c>
    </row>
    <row r="17" spans="1:18" s="54" customFormat="1" ht="170.25" customHeight="1">
      <c r="A17" s="24" t="s">
        <v>28</v>
      </c>
      <c r="B17" s="24"/>
      <c r="C17" s="10">
        <v>4251347403542</v>
      </c>
      <c r="D17" s="11" t="s">
        <v>29</v>
      </c>
      <c r="E17" s="12" t="s">
        <v>30</v>
      </c>
      <c r="F17" s="11" t="s">
        <v>31</v>
      </c>
      <c r="G17" s="12" t="s">
        <v>32</v>
      </c>
      <c r="H17" s="13" t="s">
        <v>33</v>
      </c>
      <c r="I17" s="14">
        <v>19.989999999999998</v>
      </c>
      <c r="J17" s="15">
        <v>27094</v>
      </c>
      <c r="K17" s="17">
        <v>1</v>
      </c>
      <c r="L17" s="17">
        <v>21</v>
      </c>
      <c r="M17" s="16">
        <v>5859</v>
      </c>
      <c r="N17" s="18">
        <f t="shared" si="0"/>
        <v>541609.05999999994</v>
      </c>
      <c r="O17" s="61">
        <f t="shared" si="1"/>
        <v>4.6243386243386242</v>
      </c>
      <c r="Q17" s="17" t="s">
        <v>16</v>
      </c>
      <c r="R17" s="54" t="s">
        <v>134</v>
      </c>
    </row>
    <row r="18" spans="1:18" s="54" customFormat="1" ht="195.75" customHeight="1">
      <c r="A18" s="24" t="s">
        <v>115</v>
      </c>
      <c r="B18" s="24"/>
      <c r="C18" s="10">
        <v>4251347401999</v>
      </c>
      <c r="D18" s="11" t="s">
        <v>11</v>
      </c>
      <c r="E18" s="12" t="s">
        <v>116</v>
      </c>
      <c r="F18" s="11" t="s">
        <v>13</v>
      </c>
      <c r="G18" s="12" t="s">
        <v>117</v>
      </c>
      <c r="H18" s="13" t="s">
        <v>102</v>
      </c>
      <c r="I18" s="14">
        <v>29.99</v>
      </c>
      <c r="J18" s="15">
        <v>25101</v>
      </c>
      <c r="K18" s="17">
        <v>1</v>
      </c>
      <c r="L18" s="17">
        <v>24</v>
      </c>
      <c r="M18" s="16">
        <v>884</v>
      </c>
      <c r="N18" s="18">
        <f t="shared" si="0"/>
        <v>752778.99</v>
      </c>
      <c r="O18" s="61">
        <f t="shared" si="1"/>
        <v>28.394796380090497</v>
      </c>
      <c r="Q18" s="17" t="s">
        <v>16</v>
      </c>
    </row>
    <row r="19" spans="1:18" s="54" customFormat="1" ht="64.5" customHeight="1">
      <c r="A19" s="24" t="s">
        <v>47</v>
      </c>
      <c r="B19" s="24"/>
      <c r="C19" s="10">
        <v>4251347403382</v>
      </c>
      <c r="D19" s="11" t="s">
        <v>23</v>
      </c>
      <c r="E19" s="12" t="s">
        <v>48</v>
      </c>
      <c r="F19" s="11" t="s">
        <v>25</v>
      </c>
      <c r="G19" s="12" t="s">
        <v>49</v>
      </c>
      <c r="H19" s="13" t="s">
        <v>38</v>
      </c>
      <c r="I19" s="14">
        <v>19.989999999999998</v>
      </c>
      <c r="J19" s="15">
        <v>23680</v>
      </c>
      <c r="K19" s="17">
        <v>1</v>
      </c>
      <c r="L19" s="17">
        <v>20</v>
      </c>
      <c r="M19" s="16">
        <v>13420</v>
      </c>
      <c r="N19" s="18">
        <f t="shared" si="0"/>
        <v>473363.19999999995</v>
      </c>
      <c r="O19" s="61">
        <f t="shared" si="1"/>
        <v>1.7645305514157974</v>
      </c>
      <c r="Q19" s="17" t="s">
        <v>16</v>
      </c>
    </row>
    <row r="20" spans="1:18" s="54" customFormat="1" ht="105" customHeight="1">
      <c r="A20" s="24" t="s">
        <v>67</v>
      </c>
      <c r="B20" s="24"/>
      <c r="C20" s="10">
        <v>4251347403498</v>
      </c>
      <c r="D20" s="11" t="s">
        <v>11</v>
      </c>
      <c r="E20" s="12" t="s">
        <v>68</v>
      </c>
      <c r="F20" s="11" t="s">
        <v>31</v>
      </c>
      <c r="G20" s="12" t="s">
        <v>69</v>
      </c>
      <c r="H20" s="13" t="s">
        <v>70</v>
      </c>
      <c r="I20" s="14">
        <v>29.99</v>
      </c>
      <c r="J20" s="15">
        <v>23662</v>
      </c>
      <c r="K20" s="17">
        <v>1</v>
      </c>
      <c r="L20" s="17">
        <v>30</v>
      </c>
      <c r="M20" s="16">
        <v>1050</v>
      </c>
      <c r="N20" s="18">
        <f t="shared" si="0"/>
        <v>709623.38</v>
      </c>
      <c r="O20" s="61">
        <f t="shared" si="1"/>
        <v>22.535238095238096</v>
      </c>
      <c r="Q20" s="17" t="s">
        <v>16</v>
      </c>
    </row>
    <row r="21" spans="1:18" s="54" customFormat="1" ht="174.75" customHeight="1">
      <c r="A21" s="24" t="s">
        <v>40</v>
      </c>
      <c r="B21" s="24"/>
      <c r="C21" s="10">
        <v>4251347403535</v>
      </c>
      <c r="D21" s="11" t="s">
        <v>11</v>
      </c>
      <c r="E21" s="12" t="s">
        <v>41</v>
      </c>
      <c r="F21" s="11" t="s">
        <v>31</v>
      </c>
      <c r="G21" s="12" t="s">
        <v>42</v>
      </c>
      <c r="H21" s="13" t="s">
        <v>43</v>
      </c>
      <c r="I21" s="14">
        <v>24.99</v>
      </c>
      <c r="J21" s="15">
        <v>22685</v>
      </c>
      <c r="K21" s="17">
        <v>1</v>
      </c>
      <c r="L21" s="17">
        <v>24</v>
      </c>
      <c r="M21" s="16">
        <v>3168</v>
      </c>
      <c r="N21" s="18">
        <f t="shared" si="0"/>
        <v>566898.14999999991</v>
      </c>
      <c r="O21" s="61">
        <f t="shared" si="1"/>
        <v>7.160669191919192</v>
      </c>
      <c r="Q21" s="17" t="s">
        <v>16</v>
      </c>
    </row>
    <row r="22" spans="1:18" s="54" customFormat="1" ht="162.75" customHeight="1">
      <c r="A22" s="24" t="s">
        <v>10</v>
      </c>
      <c r="B22" s="24"/>
      <c r="C22" s="10">
        <v>4251347401388</v>
      </c>
      <c r="D22" s="11" t="s">
        <v>11</v>
      </c>
      <c r="E22" s="12" t="s">
        <v>12</v>
      </c>
      <c r="F22" s="11" t="s">
        <v>13</v>
      </c>
      <c r="G22" s="12" t="s">
        <v>14</v>
      </c>
      <c r="H22" s="13" t="s">
        <v>15</v>
      </c>
      <c r="I22" s="14">
        <v>17.989999999999998</v>
      </c>
      <c r="J22" s="15">
        <v>21283</v>
      </c>
      <c r="K22" s="17">
        <v>1</v>
      </c>
      <c r="L22" s="17">
        <v>255</v>
      </c>
      <c r="M22" s="16">
        <v>5100</v>
      </c>
      <c r="N22" s="18">
        <f t="shared" ref="N22:N27" si="2">I22*J22</f>
        <v>382881.17</v>
      </c>
      <c r="O22" s="61">
        <f>J22/M22</f>
        <v>4.1731372549019605</v>
      </c>
      <c r="Q22" s="17" t="s">
        <v>16</v>
      </c>
    </row>
    <row r="23" spans="1:18" s="54" customFormat="1" ht="95.25" customHeight="1">
      <c r="A23" s="24" t="s">
        <v>94</v>
      </c>
      <c r="B23" s="24"/>
      <c r="C23" s="10">
        <v>4251347403405</v>
      </c>
      <c r="D23" s="11" t="s">
        <v>11</v>
      </c>
      <c r="E23" s="12" t="s">
        <v>19</v>
      </c>
      <c r="F23" s="11" t="s">
        <v>1</v>
      </c>
      <c r="G23" s="12" t="s">
        <v>95</v>
      </c>
      <c r="H23" s="13" t="s">
        <v>62</v>
      </c>
      <c r="I23" s="14">
        <v>24.99</v>
      </c>
      <c r="J23" s="15">
        <v>20052</v>
      </c>
      <c r="K23" s="17">
        <v>1</v>
      </c>
      <c r="L23" s="17">
        <v>198</v>
      </c>
      <c r="M23" s="16">
        <v>5940</v>
      </c>
      <c r="N23" s="18">
        <f t="shared" si="2"/>
        <v>501099.48</v>
      </c>
      <c r="O23" s="61">
        <f t="shared" ref="O23:O33" si="3">J23/M23</f>
        <v>3.375757575757576</v>
      </c>
      <c r="Q23" s="17" t="s">
        <v>16</v>
      </c>
    </row>
    <row r="24" spans="1:18" s="54" customFormat="1" ht="33" customHeight="1">
      <c r="A24" s="24" t="s">
        <v>143</v>
      </c>
      <c r="B24" s="57"/>
      <c r="C24" s="10">
        <v>4251347401517</v>
      </c>
      <c r="D24" s="11" t="s">
        <v>144</v>
      </c>
      <c r="E24" s="12" t="s">
        <v>145</v>
      </c>
      <c r="F24" s="11" t="s">
        <v>13</v>
      </c>
      <c r="G24" s="12" t="s">
        <v>146</v>
      </c>
      <c r="H24" s="13" t="s">
        <v>66</v>
      </c>
      <c r="I24" s="14">
        <v>19.989999999999998</v>
      </c>
      <c r="J24" s="15">
        <v>18799</v>
      </c>
      <c r="K24" s="17">
        <v>1</v>
      </c>
      <c r="L24" s="17">
        <v>45</v>
      </c>
      <c r="M24" s="16">
        <v>1346</v>
      </c>
      <c r="N24" s="18">
        <f t="shared" si="2"/>
        <v>375792.00999999995</v>
      </c>
      <c r="O24" s="61">
        <f t="shared" si="3"/>
        <v>13.966567607726597</v>
      </c>
      <c r="Q24" s="17" t="s">
        <v>16</v>
      </c>
    </row>
    <row r="25" spans="1:18" s="54" customFormat="1" ht="33" customHeight="1">
      <c r="A25" s="24" t="s">
        <v>96</v>
      </c>
      <c r="B25" s="24"/>
      <c r="C25" s="10">
        <v>4251347403894</v>
      </c>
      <c r="D25" s="11" t="s">
        <v>11</v>
      </c>
      <c r="E25" s="12" t="s">
        <v>45</v>
      </c>
      <c r="F25" s="11" t="s">
        <v>51</v>
      </c>
      <c r="G25" s="12" t="s">
        <v>97</v>
      </c>
      <c r="H25" s="13" t="s">
        <v>39</v>
      </c>
      <c r="I25" s="14">
        <v>34.99</v>
      </c>
      <c r="J25" s="15">
        <v>19636</v>
      </c>
      <c r="K25" s="17">
        <v>1</v>
      </c>
      <c r="L25" s="17">
        <v>56</v>
      </c>
      <c r="M25" s="16">
        <v>2460</v>
      </c>
      <c r="N25" s="18">
        <f t="shared" si="2"/>
        <v>687063.64</v>
      </c>
      <c r="O25" s="61">
        <f t="shared" si="3"/>
        <v>7.9821138211382117</v>
      </c>
      <c r="Q25" s="17" t="s">
        <v>16</v>
      </c>
    </row>
    <row r="26" spans="1:18" s="54" customFormat="1" ht="165.75" customHeight="1">
      <c r="A26" s="24" t="s">
        <v>85</v>
      </c>
      <c r="B26" s="24"/>
      <c r="C26" s="10">
        <v>4251347403177</v>
      </c>
      <c r="D26" s="11" t="s">
        <v>11</v>
      </c>
      <c r="E26" s="12" t="s">
        <v>86</v>
      </c>
      <c r="F26" s="11" t="s">
        <v>51</v>
      </c>
      <c r="G26" s="12" t="s">
        <v>87</v>
      </c>
      <c r="H26" s="13" t="s">
        <v>62</v>
      </c>
      <c r="I26" s="14">
        <v>19.989999999999998</v>
      </c>
      <c r="J26" s="15">
        <v>18837</v>
      </c>
      <c r="K26" s="17">
        <v>1</v>
      </c>
      <c r="L26" s="17">
        <v>84</v>
      </c>
      <c r="M26" s="16">
        <v>3890</v>
      </c>
      <c r="N26" s="18">
        <f t="shared" si="2"/>
        <v>376551.62999999995</v>
      </c>
      <c r="O26" s="61">
        <f t="shared" si="3"/>
        <v>4.8424164524421593</v>
      </c>
      <c r="Q26" s="17" t="s">
        <v>16</v>
      </c>
    </row>
    <row r="27" spans="1:18" s="54" customFormat="1" ht="87.75" customHeight="1">
      <c r="A27" s="24" t="s">
        <v>92</v>
      </c>
      <c r="B27" s="24"/>
      <c r="C27" s="10">
        <v>4251347403429</v>
      </c>
      <c r="D27" s="11" t="s">
        <v>11</v>
      </c>
      <c r="E27" s="12" t="s">
        <v>19</v>
      </c>
      <c r="F27" s="11" t="s">
        <v>1</v>
      </c>
      <c r="G27" s="12" t="s">
        <v>93</v>
      </c>
      <c r="H27" s="13" t="s">
        <v>62</v>
      </c>
      <c r="I27" s="14">
        <v>24.99</v>
      </c>
      <c r="J27" s="15">
        <v>18703</v>
      </c>
      <c r="K27" s="17">
        <v>1</v>
      </c>
      <c r="L27" s="17">
        <v>198</v>
      </c>
      <c r="M27" s="16">
        <v>5940</v>
      </c>
      <c r="N27" s="18">
        <f t="shared" si="2"/>
        <v>467387.97</v>
      </c>
      <c r="O27" s="61">
        <f>J27/M27</f>
        <v>3.1486531986531987</v>
      </c>
      <c r="Q27" s="17" t="s">
        <v>16</v>
      </c>
    </row>
    <row r="28" spans="1:18" s="54" customFormat="1" ht="231" customHeight="1">
      <c r="A28" s="24" t="s">
        <v>63</v>
      </c>
      <c r="B28" s="24"/>
      <c r="C28" s="10">
        <v>4251347403269</v>
      </c>
      <c r="D28" s="11" t="s">
        <v>35</v>
      </c>
      <c r="E28" s="12" t="s">
        <v>64</v>
      </c>
      <c r="F28" s="11" t="s">
        <v>31</v>
      </c>
      <c r="G28" s="12" t="s">
        <v>65</v>
      </c>
      <c r="H28" s="13" t="s">
        <v>66</v>
      </c>
      <c r="I28" s="14">
        <v>19.989999999999998</v>
      </c>
      <c r="J28" s="15">
        <v>17811</v>
      </c>
      <c r="K28" s="17">
        <v>1</v>
      </c>
      <c r="L28" s="17">
        <v>45</v>
      </c>
      <c r="M28" s="16">
        <v>1119</v>
      </c>
      <c r="N28" s="18">
        <f t="shared" ref="N28:N33" si="4">I28*J28</f>
        <v>356041.88999999996</v>
      </c>
      <c r="O28" s="61">
        <f>J28/M28</f>
        <v>15.916890080428955</v>
      </c>
      <c r="Q28" s="17" t="s">
        <v>16</v>
      </c>
    </row>
    <row r="29" spans="1:18" s="54" customFormat="1" ht="144.75" customHeight="1">
      <c r="A29" s="24" t="s">
        <v>34</v>
      </c>
      <c r="B29" s="24"/>
      <c r="C29" s="10">
        <v>4251347402224</v>
      </c>
      <c r="D29" s="11" t="s">
        <v>35</v>
      </c>
      <c r="E29" s="12" t="s">
        <v>36</v>
      </c>
      <c r="F29" s="11" t="s">
        <v>21</v>
      </c>
      <c r="G29" s="12" t="s">
        <v>37</v>
      </c>
      <c r="H29" s="13" t="s">
        <v>15</v>
      </c>
      <c r="I29" s="14">
        <v>17.989999999999998</v>
      </c>
      <c r="J29" s="15">
        <v>14811</v>
      </c>
      <c r="K29" s="17">
        <v>1</v>
      </c>
      <c r="L29" s="17">
        <v>105</v>
      </c>
      <c r="M29" s="16">
        <v>2160</v>
      </c>
      <c r="N29" s="18">
        <f t="shared" si="4"/>
        <v>266449.88999999996</v>
      </c>
      <c r="O29" s="61">
        <f t="shared" si="3"/>
        <v>6.8569444444444443</v>
      </c>
      <c r="Q29" s="17" t="s">
        <v>16</v>
      </c>
    </row>
    <row r="30" spans="1:18" s="54" customFormat="1" ht="141.75" customHeight="1">
      <c r="A30" s="24" t="s">
        <v>99</v>
      </c>
      <c r="B30" s="24"/>
      <c r="C30" s="10">
        <v>4251347403207</v>
      </c>
      <c r="D30" s="11" t="s">
        <v>11</v>
      </c>
      <c r="E30" s="12" t="s">
        <v>100</v>
      </c>
      <c r="F30" s="11" t="s">
        <v>31</v>
      </c>
      <c r="G30" s="12" t="s">
        <v>101</v>
      </c>
      <c r="H30" s="13" t="s">
        <v>62</v>
      </c>
      <c r="I30" s="14">
        <v>37.99</v>
      </c>
      <c r="J30" s="15">
        <v>12930</v>
      </c>
      <c r="K30" s="17">
        <v>1</v>
      </c>
      <c r="L30" s="17">
        <v>66</v>
      </c>
      <c r="M30" s="16">
        <v>2772</v>
      </c>
      <c r="N30" s="18">
        <f t="shared" si="4"/>
        <v>491210.7</v>
      </c>
      <c r="O30" s="61">
        <f>J30/M30</f>
        <v>4.6645021645021645</v>
      </c>
      <c r="Q30" s="17" t="s">
        <v>16</v>
      </c>
    </row>
    <row r="31" spans="1:18" s="54" customFormat="1" ht="72.75" customHeight="1">
      <c r="A31" s="24" t="s">
        <v>50</v>
      </c>
      <c r="B31" s="24"/>
      <c r="C31" s="10">
        <v>4251347403849</v>
      </c>
      <c r="D31" s="11" t="s">
        <v>23</v>
      </c>
      <c r="E31" s="12" t="s">
        <v>24</v>
      </c>
      <c r="F31" s="11" t="s">
        <v>51</v>
      </c>
      <c r="G31" s="12" t="s">
        <v>52</v>
      </c>
      <c r="H31" s="13" t="s">
        <v>53</v>
      </c>
      <c r="I31" s="14">
        <v>11.99</v>
      </c>
      <c r="J31" s="15">
        <v>12133</v>
      </c>
      <c r="K31" s="17">
        <v>1</v>
      </c>
      <c r="L31" s="17">
        <v>120</v>
      </c>
      <c r="M31" s="16">
        <v>6477</v>
      </c>
      <c r="N31" s="18">
        <f t="shared" si="4"/>
        <v>145474.67000000001</v>
      </c>
      <c r="O31" s="61">
        <f t="shared" si="3"/>
        <v>1.8732437857032578</v>
      </c>
      <c r="Q31" s="17" t="s">
        <v>16</v>
      </c>
    </row>
    <row r="32" spans="1:18" s="54" customFormat="1" ht="205.5" customHeight="1">
      <c r="A32" s="24" t="s">
        <v>113</v>
      </c>
      <c r="B32" s="24"/>
      <c r="C32" s="10">
        <v>4251347401791</v>
      </c>
      <c r="D32" s="11" t="s">
        <v>11</v>
      </c>
      <c r="E32" s="12" t="s">
        <v>103</v>
      </c>
      <c r="F32" s="11" t="s">
        <v>25</v>
      </c>
      <c r="G32" s="12" t="s">
        <v>114</v>
      </c>
      <c r="H32" s="13" t="s">
        <v>54</v>
      </c>
      <c r="I32" s="14">
        <v>24.99</v>
      </c>
      <c r="J32" s="15">
        <v>11697</v>
      </c>
      <c r="K32" s="17">
        <v>1</v>
      </c>
      <c r="L32" s="17">
        <v>66</v>
      </c>
      <c r="M32" s="16">
        <v>1988</v>
      </c>
      <c r="N32" s="18">
        <f t="shared" si="4"/>
        <v>292308.02999999997</v>
      </c>
      <c r="O32" s="61">
        <f>J32/M32</f>
        <v>5.8838028169014081</v>
      </c>
      <c r="Q32" s="17" t="s">
        <v>16</v>
      </c>
    </row>
    <row r="33" spans="1:17" s="54" customFormat="1" ht="89.25" customHeight="1">
      <c r="A33" s="24" t="s">
        <v>18</v>
      </c>
      <c r="B33" s="24"/>
      <c r="C33" s="10">
        <v>4251347403719</v>
      </c>
      <c r="D33" s="11" t="s">
        <v>11</v>
      </c>
      <c r="E33" s="12" t="s">
        <v>19</v>
      </c>
      <c r="F33" s="11" t="s">
        <v>1</v>
      </c>
      <c r="G33" s="12" t="s">
        <v>20</v>
      </c>
      <c r="H33" s="13" t="s">
        <v>15</v>
      </c>
      <c r="I33" s="14">
        <v>14.99</v>
      </c>
      <c r="J33" s="15">
        <v>9369</v>
      </c>
      <c r="K33" s="17">
        <v>1</v>
      </c>
      <c r="L33" s="17">
        <v>400</v>
      </c>
      <c r="M33" s="16">
        <v>6400</v>
      </c>
      <c r="N33" s="18">
        <f t="shared" si="4"/>
        <v>140441.31</v>
      </c>
      <c r="O33" s="61">
        <f t="shared" si="3"/>
        <v>1.46390625</v>
      </c>
      <c r="Q33" s="17" t="s">
        <v>16</v>
      </c>
    </row>
    <row r="34" spans="1:17" s="54" customFormat="1" ht="111.75" customHeight="1">
      <c r="A34" s="24" t="s">
        <v>83</v>
      </c>
      <c r="B34" s="24"/>
      <c r="C34" s="10">
        <v>4251347403986</v>
      </c>
      <c r="D34" s="11" t="s">
        <v>35</v>
      </c>
      <c r="E34" s="12" t="s">
        <v>56</v>
      </c>
      <c r="F34" s="11" t="s">
        <v>51</v>
      </c>
      <c r="G34" s="12" t="s">
        <v>84</v>
      </c>
      <c r="H34" s="13" t="s">
        <v>74</v>
      </c>
      <c r="I34" s="14">
        <v>34.99</v>
      </c>
      <c r="J34" s="15">
        <v>1683</v>
      </c>
      <c r="K34" s="17">
        <v>1</v>
      </c>
      <c r="L34" s="17">
        <v>24</v>
      </c>
      <c r="M34" s="16">
        <v>1360</v>
      </c>
      <c r="N34" s="18">
        <f t="shared" ref="N34:N41" si="5">I34*J34</f>
        <v>58888.170000000006</v>
      </c>
      <c r="O34" s="61">
        <v>2</v>
      </c>
      <c r="Q34" s="17" t="s">
        <v>16</v>
      </c>
    </row>
    <row r="35" spans="1:17" s="54" customFormat="1" ht="111.75" customHeight="1">
      <c r="A35" s="24" t="s">
        <v>79</v>
      </c>
      <c r="B35" s="24"/>
      <c r="C35" s="10">
        <v>4251347404006</v>
      </c>
      <c r="D35" s="11" t="s">
        <v>35</v>
      </c>
      <c r="E35" s="12" t="s">
        <v>56</v>
      </c>
      <c r="F35" s="11" t="s">
        <v>51</v>
      </c>
      <c r="G35" s="12" t="s">
        <v>80</v>
      </c>
      <c r="H35" s="13" t="s">
        <v>74</v>
      </c>
      <c r="I35" s="14">
        <v>34.99</v>
      </c>
      <c r="J35" s="15">
        <v>1679</v>
      </c>
      <c r="K35" s="17">
        <v>1</v>
      </c>
      <c r="L35" s="17">
        <v>24</v>
      </c>
      <c r="M35" s="16">
        <v>1360</v>
      </c>
      <c r="N35" s="18">
        <f t="shared" si="5"/>
        <v>58748.210000000006</v>
      </c>
      <c r="O35" s="61">
        <v>2</v>
      </c>
      <c r="Q35" s="17" t="s">
        <v>16</v>
      </c>
    </row>
    <row r="36" spans="1:17" s="54" customFormat="1" ht="32.25" customHeight="1">
      <c r="A36" s="24" t="s">
        <v>104</v>
      </c>
      <c r="B36" s="24"/>
      <c r="C36" s="10">
        <v>4251347404471</v>
      </c>
      <c r="D36" s="11" t="s">
        <v>105</v>
      </c>
      <c r="E36" s="12" t="s">
        <v>106</v>
      </c>
      <c r="F36" s="11"/>
      <c r="G36" s="12" t="s">
        <v>107</v>
      </c>
      <c r="H36" s="13" t="s">
        <v>98</v>
      </c>
      <c r="I36" s="14">
        <v>24.99</v>
      </c>
      <c r="J36" s="15">
        <v>1618</v>
      </c>
      <c r="K36" s="17">
        <v>1</v>
      </c>
      <c r="L36" s="17">
        <v>70</v>
      </c>
      <c r="M36" s="16">
        <v>1149</v>
      </c>
      <c r="N36" s="18">
        <f>I36*J36</f>
        <v>40433.82</v>
      </c>
      <c r="O36" s="61">
        <f>J36/M36</f>
        <v>1.4081810269799826</v>
      </c>
      <c r="Q36" s="17" t="s">
        <v>16</v>
      </c>
    </row>
    <row r="37" spans="1:17" s="54" customFormat="1" ht="32.25" customHeight="1">
      <c r="A37" s="24" t="s">
        <v>108</v>
      </c>
      <c r="B37" s="24"/>
      <c r="C37" s="10">
        <v>4251347404488</v>
      </c>
      <c r="D37" s="11" t="s">
        <v>105</v>
      </c>
      <c r="E37" s="12" t="s">
        <v>109</v>
      </c>
      <c r="F37" s="11"/>
      <c r="G37" s="12" t="s">
        <v>110</v>
      </c>
      <c r="H37" s="13" t="s">
        <v>62</v>
      </c>
      <c r="I37" s="14">
        <v>39.99</v>
      </c>
      <c r="J37" s="15">
        <v>1503</v>
      </c>
      <c r="K37" s="17">
        <v>1</v>
      </c>
      <c r="L37" s="17">
        <v>66</v>
      </c>
      <c r="M37" s="16">
        <v>1569</v>
      </c>
      <c r="N37" s="18">
        <f>I37*J37</f>
        <v>60104.97</v>
      </c>
      <c r="O37" s="61">
        <v>1</v>
      </c>
      <c r="Q37" s="17" t="s">
        <v>16</v>
      </c>
    </row>
    <row r="38" spans="1:17" s="54" customFormat="1" ht="113.25" customHeight="1">
      <c r="A38" s="24" t="s">
        <v>75</v>
      </c>
      <c r="B38" s="24"/>
      <c r="C38" s="10">
        <v>4251347403962</v>
      </c>
      <c r="D38" s="11" t="s">
        <v>35</v>
      </c>
      <c r="E38" s="12" t="s">
        <v>56</v>
      </c>
      <c r="F38" s="11" t="s">
        <v>51</v>
      </c>
      <c r="G38" s="12" t="s">
        <v>76</v>
      </c>
      <c r="H38" s="13" t="s">
        <v>74</v>
      </c>
      <c r="I38" s="14">
        <v>34.99</v>
      </c>
      <c r="J38" s="15">
        <v>1440</v>
      </c>
      <c r="K38" s="17">
        <v>1</v>
      </c>
      <c r="L38" s="17">
        <v>24</v>
      </c>
      <c r="M38" s="16">
        <v>1464</v>
      </c>
      <c r="N38" s="18">
        <f t="shared" si="5"/>
        <v>50385.600000000006</v>
      </c>
      <c r="O38" s="61">
        <v>1</v>
      </c>
      <c r="Q38" s="17" t="s">
        <v>16</v>
      </c>
    </row>
    <row r="39" spans="1:17" s="54" customFormat="1" ht="113.25" customHeight="1">
      <c r="A39" s="24" t="s">
        <v>81</v>
      </c>
      <c r="B39" s="24"/>
      <c r="C39" s="10">
        <v>4251347403979</v>
      </c>
      <c r="D39" s="11" t="s">
        <v>35</v>
      </c>
      <c r="E39" s="12" t="s">
        <v>72</v>
      </c>
      <c r="F39" s="11" t="s">
        <v>51</v>
      </c>
      <c r="G39" s="12" t="s">
        <v>82</v>
      </c>
      <c r="H39" s="13" t="s">
        <v>74</v>
      </c>
      <c r="I39" s="14">
        <v>34.99</v>
      </c>
      <c r="J39" s="15">
        <v>1409</v>
      </c>
      <c r="K39" s="17">
        <v>1</v>
      </c>
      <c r="L39" s="17">
        <v>24</v>
      </c>
      <c r="M39" s="16">
        <v>1433</v>
      </c>
      <c r="N39" s="18">
        <f t="shared" si="5"/>
        <v>49300.91</v>
      </c>
      <c r="O39" s="61">
        <v>1</v>
      </c>
      <c r="Q39" s="17" t="s">
        <v>16</v>
      </c>
    </row>
    <row r="40" spans="1:17" s="54" customFormat="1" ht="111.75" customHeight="1">
      <c r="A40" s="24" t="s">
        <v>77</v>
      </c>
      <c r="B40" s="24"/>
      <c r="C40" s="10">
        <v>4251347403993</v>
      </c>
      <c r="D40" s="11" t="s">
        <v>35</v>
      </c>
      <c r="E40" s="12" t="s">
        <v>72</v>
      </c>
      <c r="F40" s="11" t="s">
        <v>51</v>
      </c>
      <c r="G40" s="12" t="s">
        <v>78</v>
      </c>
      <c r="H40" s="13" t="s">
        <v>74</v>
      </c>
      <c r="I40" s="14">
        <v>34.99</v>
      </c>
      <c r="J40" s="15">
        <v>1251</v>
      </c>
      <c r="K40" s="17">
        <v>1</v>
      </c>
      <c r="L40" s="17">
        <v>24</v>
      </c>
      <c r="M40" s="16">
        <v>1275</v>
      </c>
      <c r="N40" s="18">
        <f t="shared" si="5"/>
        <v>43772.490000000005</v>
      </c>
      <c r="O40" s="61">
        <v>1</v>
      </c>
      <c r="Q40" s="17" t="s">
        <v>16</v>
      </c>
    </row>
    <row r="41" spans="1:17" s="54" customFormat="1" ht="111.75" customHeight="1">
      <c r="A41" s="24" t="s">
        <v>71</v>
      </c>
      <c r="B41" s="24"/>
      <c r="C41" s="10">
        <v>4251347403955</v>
      </c>
      <c r="D41" s="11" t="s">
        <v>35</v>
      </c>
      <c r="E41" s="12" t="s">
        <v>72</v>
      </c>
      <c r="F41" s="11" t="s">
        <v>51</v>
      </c>
      <c r="G41" s="12" t="s">
        <v>73</v>
      </c>
      <c r="H41" s="13" t="s">
        <v>74</v>
      </c>
      <c r="I41" s="14">
        <v>34.99</v>
      </c>
      <c r="J41" s="15">
        <v>1174</v>
      </c>
      <c r="K41" s="17">
        <v>1</v>
      </c>
      <c r="L41" s="17">
        <v>24</v>
      </c>
      <c r="M41" s="16">
        <v>1198</v>
      </c>
      <c r="N41" s="18">
        <f t="shared" si="5"/>
        <v>41078.26</v>
      </c>
      <c r="O41" s="61">
        <v>1</v>
      </c>
      <c r="Q41" s="17" t="s">
        <v>16</v>
      </c>
    </row>
    <row r="42" spans="1:17" s="58" customFormat="1" ht="18.75" customHeight="1">
      <c r="A42" s="40" t="s">
        <v>150</v>
      </c>
      <c r="B42" s="40"/>
      <c r="C42" s="42"/>
      <c r="D42" s="43"/>
      <c r="E42" s="44"/>
      <c r="F42" s="43"/>
      <c r="G42" s="44"/>
      <c r="H42" s="45"/>
      <c r="I42" s="48" t="s">
        <v>151</v>
      </c>
      <c r="J42" s="19">
        <f>SUM(J3:J41)</f>
        <v>934597</v>
      </c>
      <c r="K42" s="47"/>
      <c r="L42" s="47"/>
      <c r="M42" s="46"/>
      <c r="N42" s="41">
        <f>SUM(N3:N41)</f>
        <v>25418119.029999997</v>
      </c>
      <c r="O42" s="62">
        <f>SUM(O3:O41)</f>
        <v>395.62982265375331</v>
      </c>
      <c r="Q42" s="47"/>
    </row>
    <row r="43" spans="1:17" s="20" customFormat="1" ht="15">
      <c r="A43" s="25"/>
      <c r="B43" s="25"/>
      <c r="C43" s="26"/>
      <c r="D43" s="27"/>
      <c r="E43" s="28"/>
      <c r="F43" s="27"/>
      <c r="G43" s="28"/>
      <c r="H43" s="29"/>
      <c r="I43" s="2"/>
      <c r="J43" s="30"/>
      <c r="K43" s="23"/>
      <c r="L43" s="23"/>
      <c r="M43" s="22"/>
      <c r="O43" s="59"/>
      <c r="Q43" s="23"/>
    </row>
    <row r="44" spans="1:17" ht="15">
      <c r="A44" s="38"/>
      <c r="E44" s="49"/>
      <c r="J44" s="35"/>
    </row>
    <row r="45" spans="1:17" ht="15">
      <c r="A45" s="37"/>
      <c r="E45" s="49"/>
    </row>
    <row r="46" spans="1:17" ht="15">
      <c r="A46" s="39"/>
      <c r="E46" s="50"/>
    </row>
    <row r="47" spans="1:17" ht="15">
      <c r="A47" s="37"/>
      <c r="B47" s="31" t="s">
        <v>134</v>
      </c>
    </row>
    <row r="48" spans="1:17">
      <c r="A48" s="38"/>
    </row>
    <row r="49" spans="9:9">
      <c r="I49" s="51">
        <f>N42/J42</f>
        <v>27.196876332793703</v>
      </c>
    </row>
  </sheetData>
  <autoFilter ref="A2:O42"/>
  <mergeCells count="1">
    <mergeCell ref="B1:G1"/>
  </mergeCells>
  <phoneticPr fontId="0" type="noConversion"/>
  <pageMargins left="0.11811023622047245" right="0.11811023622047245" top="0.55118110236220474" bottom="0.55118110236220474" header="0.19685039370078741" footer="0.19685039370078741"/>
  <pageSetup paperSize="9" scale="70" fitToHeight="0" orientation="landscape" r:id="rId1"/>
  <headerFooter>
    <oddFooter>Seite &amp;P&amp;R&amp;F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Hello Body </vt:lpstr>
      <vt:lpstr>'Hello Body '!Print_Area</vt:lpstr>
      <vt:lpstr>'Hello Body '!Print_Titles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Dators</cp:lastModifiedBy>
  <cp:revision/>
  <cp:lastPrinted>2022-09-28T11:08:00Z</cp:lastPrinted>
  <dcterms:created xsi:type="dcterms:W3CDTF">2022-03-22T13:44:16Z</dcterms:created>
  <dcterms:modified xsi:type="dcterms:W3CDTF">2024-06-29T10:01:49Z</dcterms:modified>
  <cp:category/>
  <cp:contentStatus/>
</cp:coreProperties>
</file>